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tish\My Drive (atish.jain86@gmail.com)\astrology\help-excels\calculators\protected-excel\"/>
    </mc:Choice>
  </mc:AlternateContent>
  <xr:revisionPtr revIDLastSave="0" documentId="13_ncr:1_{E118C101-394A-4049-B934-EADB55222A2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handrabalTarabal" sheetId="3" r:id="rId1"/>
    <sheet name="NakshatraDB" sheetId="1" state="veryHidden" r:id="rId2"/>
    <sheet name="RashiDB" sheetId="2" state="veryHidden" r:id="rId3"/>
  </sheets>
  <definedNames>
    <definedName name="ColumnTitle1">#REF!</definedName>
    <definedName name="_xlnm.Print_Titles" localSheetId="1">NakshatraDB!$2:$2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{69C81A23-63F3-4edf-8378-127667AE99B5}">
      <x15:workbookPr15 chartTrackingRefBase="1"/>
    </ext>
  </extLst>
</workbook>
</file>

<file path=xl/calcChain.xml><?xml version="1.0" encoding="utf-8"?>
<calcChain xmlns="http://schemas.openxmlformats.org/spreadsheetml/2006/main">
  <c r="D7" i="3" l="1"/>
  <c r="E7" i="3" s="1"/>
  <c r="D6" i="3"/>
  <c r="E6" i="3" s="1"/>
  <c r="G7" i="3"/>
  <c r="H7" i="3" s="1"/>
  <c r="G8" i="3"/>
  <c r="H8" i="3" s="1"/>
  <c r="G9" i="3"/>
  <c r="H9" i="3" s="1"/>
  <c r="G10" i="3"/>
  <c r="H10" i="3" s="1"/>
  <c r="G11" i="3"/>
  <c r="H11" i="3" s="1"/>
  <c r="G12" i="3"/>
  <c r="H12" i="3" s="1"/>
  <c r="G13" i="3"/>
  <c r="H13" i="3" s="1"/>
  <c r="G14" i="3"/>
  <c r="H14" i="3" s="1"/>
  <c r="G15" i="3"/>
  <c r="H15" i="3" s="1"/>
  <c r="G16" i="3"/>
  <c r="H16" i="3" s="1"/>
  <c r="G17" i="3"/>
  <c r="H17" i="3" s="1"/>
  <c r="G18" i="3"/>
  <c r="H18" i="3" s="1"/>
  <c r="G19" i="3"/>
  <c r="H19" i="3" s="1"/>
  <c r="G20" i="3"/>
  <c r="H20" i="3" s="1"/>
  <c r="G21" i="3"/>
  <c r="H21" i="3" s="1"/>
  <c r="G22" i="3"/>
  <c r="H22" i="3" s="1"/>
  <c r="G23" i="3"/>
  <c r="H23" i="3" s="1"/>
  <c r="G24" i="3"/>
  <c r="H24" i="3" s="1"/>
  <c r="G25" i="3"/>
  <c r="H25" i="3" s="1"/>
  <c r="G26" i="3"/>
  <c r="H26" i="3" s="1"/>
  <c r="G27" i="3"/>
  <c r="H27" i="3" s="1"/>
  <c r="G28" i="3"/>
  <c r="H28" i="3" s="1"/>
  <c r="G29" i="3"/>
  <c r="H29" i="3" s="1"/>
  <c r="G30" i="3"/>
  <c r="H30" i="3" s="1"/>
  <c r="G31" i="3"/>
  <c r="H31" i="3" s="1"/>
  <c r="G32" i="3"/>
  <c r="H32" i="3" s="1"/>
  <c r="G6" i="3"/>
  <c r="H6" i="3" s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D8" i="3"/>
  <c r="E8" i="3" s="1"/>
  <c r="D9" i="3"/>
  <c r="E9" i="3" s="1"/>
  <c r="D10" i="3"/>
  <c r="E10" i="3" s="1"/>
  <c r="D11" i="3"/>
  <c r="E11" i="3" s="1"/>
  <c r="D12" i="3"/>
  <c r="E12" i="3" s="1"/>
  <c r="D13" i="3"/>
  <c r="E13" i="3" s="1"/>
  <c r="D14" i="3"/>
  <c r="E14" i="3" s="1"/>
  <c r="D15" i="3"/>
  <c r="E15" i="3" s="1"/>
  <c r="D16" i="3"/>
  <c r="E16" i="3" s="1"/>
  <c r="D17" i="3"/>
  <c r="E17" i="3" s="1"/>
</calcChain>
</file>

<file path=xl/sharedStrings.xml><?xml version="1.0" encoding="utf-8"?>
<sst xmlns="http://schemas.openxmlformats.org/spreadsheetml/2006/main" count="346" uniqueCount="203">
  <si>
    <t>CHANDRABAL TARABAL CALCULATOR</t>
  </si>
  <si>
    <t>SELECT YOUR MOON SIGN / BIRTH RASHI :</t>
  </si>
  <si>
    <t>MESH</t>
  </si>
  <si>
    <t>CHANDRABAL</t>
  </si>
  <si>
    <t>TARABAL</t>
  </si>
  <si>
    <t>ASHVINI</t>
  </si>
  <si>
    <t>GOCHAR MOON</t>
  </si>
  <si>
    <t>DISTANCE</t>
  </si>
  <si>
    <t>EFFECT</t>
  </si>
  <si>
    <t>GOCHAR NAKSHATRA</t>
  </si>
  <si>
    <t>VRISHABH</t>
  </si>
  <si>
    <t>BHARANI</t>
  </si>
  <si>
    <t>MITHUN</t>
  </si>
  <si>
    <t>KRITTIKA</t>
  </si>
  <si>
    <t>KARK</t>
  </si>
  <si>
    <t>ROHINI</t>
  </si>
  <si>
    <t>SIMHA</t>
  </si>
  <si>
    <t>MRIGASHIRSHA</t>
  </si>
  <si>
    <t>KANYA</t>
  </si>
  <si>
    <t>ARDRA</t>
  </si>
  <si>
    <t>TULA</t>
  </si>
  <si>
    <t>PUNARVASU</t>
  </si>
  <si>
    <t>VRISCHIK</t>
  </si>
  <si>
    <t>PUSHYA</t>
  </si>
  <si>
    <t>DHANU</t>
  </si>
  <si>
    <t>ASHLESHA</t>
  </si>
  <si>
    <t>MAKAR</t>
  </si>
  <si>
    <t>MAGHA</t>
  </si>
  <si>
    <t>KUMBH</t>
  </si>
  <si>
    <t>PURVA PHALGUNI</t>
  </si>
  <si>
    <t>MEEN</t>
  </si>
  <si>
    <t>UTTARA PHALGUNI</t>
  </si>
  <si>
    <t>HASTA</t>
  </si>
  <si>
    <t>CHITRA</t>
  </si>
  <si>
    <t>SWATI</t>
  </si>
  <si>
    <t>VISHAKHA</t>
  </si>
  <si>
    <t>ANURADHA</t>
  </si>
  <si>
    <t>JYESHTHA</t>
  </si>
  <si>
    <t>MOOLA</t>
  </si>
  <si>
    <t>PURVA ASHADHA</t>
  </si>
  <si>
    <t>UTTARA ASHADHA</t>
  </si>
  <si>
    <t>SHRAVANA</t>
  </si>
  <si>
    <t>DHANISHTHA</t>
  </si>
  <si>
    <t>SHATABHISHA</t>
  </si>
  <si>
    <t>PURVA BHADRAPADA</t>
  </si>
  <si>
    <t>UTTARA BHADRAPADA</t>
  </si>
  <si>
    <t>REVATI</t>
  </si>
  <si>
    <t>No.</t>
  </si>
  <si>
    <t>NAME</t>
  </si>
  <si>
    <t>Column1</t>
  </si>
  <si>
    <t>HINDI_NAME</t>
  </si>
  <si>
    <t>LETTERS</t>
  </si>
  <si>
    <t>NadiType</t>
  </si>
  <si>
    <t>Nakshatra No</t>
  </si>
  <si>
    <t>Yoni</t>
  </si>
  <si>
    <t>Gan</t>
  </si>
  <si>
    <t>TARABALSEQ</t>
  </si>
  <si>
    <t>Ashvini</t>
  </si>
  <si>
    <t>अश्विनी</t>
  </si>
  <si>
    <t>Chu, Che, Cho, Choo, La, Laa</t>
  </si>
  <si>
    <t>Adi</t>
  </si>
  <si>
    <t>Ashwa</t>
  </si>
  <si>
    <t>Dev</t>
  </si>
  <si>
    <t>BAD-1</t>
  </si>
  <si>
    <t>Bharani</t>
  </si>
  <si>
    <t>भरणी</t>
  </si>
  <si>
    <t>Li, Lu, Le, Lo, Lee</t>
  </si>
  <si>
    <t>Madhya</t>
  </si>
  <si>
    <t>Gaja</t>
  </si>
  <si>
    <t>Manushya</t>
  </si>
  <si>
    <t>GOOD-2</t>
  </si>
  <si>
    <t>Krittika</t>
  </si>
  <si>
    <t>कृत्तिका</t>
  </si>
  <si>
    <t>Aa, Ae, E, Ee, Ai, A, I, Oo, U</t>
  </si>
  <si>
    <t>Antya</t>
  </si>
  <si>
    <t>Mesha</t>
  </si>
  <si>
    <t>Rakshas</t>
  </si>
  <si>
    <t>BAD-3</t>
  </si>
  <si>
    <t>Rohini</t>
  </si>
  <si>
    <t>रोहिणी</t>
  </si>
  <si>
    <t>O, Va, Vaa, Vi, Vee, Vu, Voo, Wa, Wu</t>
  </si>
  <si>
    <t>Sarpa</t>
  </si>
  <si>
    <t>GOOD-4</t>
  </si>
  <si>
    <t>Mrigashirsha</t>
  </si>
  <si>
    <t>मृगशीर्ष</t>
  </si>
  <si>
    <t>Ve, Vo, Ka, Kaa, Ki Kee, We, Wo</t>
  </si>
  <si>
    <t>BAD-5</t>
  </si>
  <si>
    <t>Ardra</t>
  </si>
  <si>
    <t>आर्द्रा</t>
  </si>
  <si>
    <t>Ku, Kam, Ja, Cha, Gha, Da, Na, Jha</t>
  </si>
  <si>
    <t>Swan</t>
  </si>
  <si>
    <t>GOOD-6</t>
  </si>
  <si>
    <t>Punarvasu</t>
  </si>
  <si>
    <t>पुनर्वसु</t>
  </si>
  <si>
    <t>Ke, Kay Ko, Ha, Hi, Hee</t>
  </si>
  <si>
    <t>Marjar</t>
  </si>
  <si>
    <t>BAD-7</t>
  </si>
  <si>
    <t>Pushya</t>
  </si>
  <si>
    <t>पुष्य</t>
  </si>
  <si>
    <t>Hu, He, Ho, Da</t>
  </si>
  <si>
    <t>GOOD-8</t>
  </si>
  <si>
    <t>Ashlesha</t>
  </si>
  <si>
    <t>आश्ळेषा/आश्लेषा</t>
  </si>
  <si>
    <t>Di, Du, De, Do, Dee, Me, Da</t>
  </si>
  <si>
    <t>GOOD-9</t>
  </si>
  <si>
    <t>Magha</t>
  </si>
  <si>
    <t>मघा</t>
  </si>
  <si>
    <t>Ma, Maa, Mi, Mee Mu, Me</t>
  </si>
  <si>
    <t>Mushak</t>
  </si>
  <si>
    <t>Purva Phalguni</t>
  </si>
  <si>
    <t>पूर्व फाल्गुनी</t>
  </si>
  <si>
    <t>Mo, Ta, Taa, Ti, Tee, Tu</t>
  </si>
  <si>
    <t>Uttara Phalguni</t>
  </si>
  <si>
    <t>उत्तर फाल्गुनी</t>
  </si>
  <si>
    <t>Te, Ta, Taa, To, Pa, Paa, Pi, Pee</t>
  </si>
  <si>
    <t>Gow</t>
  </si>
  <si>
    <t>Hasta</t>
  </si>
  <si>
    <t>हस्त</t>
  </si>
  <si>
    <t>Pu, Sha, Shaa, Na, Poo, Tha</t>
  </si>
  <si>
    <t>Mahish</t>
  </si>
  <si>
    <t>Chitra</t>
  </si>
  <si>
    <t>चित्रा</t>
  </si>
  <si>
    <t>Pe, Po, Ra, Raa, Ri, Ree</t>
  </si>
  <si>
    <t>Vyaghra</t>
  </si>
  <si>
    <t>Swati</t>
  </si>
  <si>
    <t>स्वाति</t>
  </si>
  <si>
    <t>Ru, Re, Ro, Roo, Ta, Taa</t>
  </si>
  <si>
    <t>Vishakha</t>
  </si>
  <si>
    <t>विशाखा</t>
  </si>
  <si>
    <t>Ti, Tee, Too, Te, Tu, Tae, To</t>
  </si>
  <si>
    <t>Anuradha</t>
  </si>
  <si>
    <t>अनुराधा</t>
  </si>
  <si>
    <t>Na, Naa, Ni, Nu, Ne, Nee, Noo, Nae</t>
  </si>
  <si>
    <t>Mriga</t>
  </si>
  <si>
    <t>Jyeshtha</t>
  </si>
  <si>
    <t>ज्येष्ठा</t>
  </si>
  <si>
    <t>No, Ya, Yaa, Yi, Yu, Yee</t>
  </si>
  <si>
    <t>Moola</t>
  </si>
  <si>
    <t>मूल</t>
  </si>
  <si>
    <t>Ye, Yu, Ba, Bi, Yo, Bhi, Bha, Bhaa, Bhee</t>
  </si>
  <si>
    <t>Purva Ashadha</t>
  </si>
  <si>
    <t>पूर्वाषाढा</t>
  </si>
  <si>
    <t>Bu, Da, Bhoo, Pha, Dha, Fa</t>
  </si>
  <si>
    <t>Vanar</t>
  </si>
  <si>
    <t>Uttara Ashadha</t>
  </si>
  <si>
    <t>उत्तराषाढा</t>
  </si>
  <si>
    <t>Be, Bo, Ja, Ji, Bha, Bhe, Bho, Jaa, Jee</t>
  </si>
  <si>
    <t>Nakul</t>
  </si>
  <si>
    <t>Shravana</t>
  </si>
  <si>
    <t>श्रवण</t>
  </si>
  <si>
    <t>Ju, Je, Jo, Khi , So, Khu, Khe, Kho</t>
  </si>
  <si>
    <t>Dhanishtha</t>
  </si>
  <si>
    <t>श्रविष्ठा/धनिष्ठा</t>
  </si>
  <si>
    <t>Ga, Gi, Gu, Ge, Gee</t>
  </si>
  <si>
    <t>Simha</t>
  </si>
  <si>
    <t>Shatabhisha</t>
  </si>
  <si>
    <t>शतभिषक्/शततारका</t>
  </si>
  <si>
    <t>Go, Sa, Saa, Si, Su, Soo, See, Gau</t>
  </si>
  <si>
    <t>Purva Bhadrapada</t>
  </si>
  <si>
    <t>पूर्वभाद्रपदा/पूर्वप्रोष्ठपदा</t>
  </si>
  <si>
    <t>Se, So, Dha, Dhi, Di, Da, Daa, Dee</t>
  </si>
  <si>
    <t>Uttara Bhadrapada</t>
  </si>
  <si>
    <t>उत्तरभाद्रपदा/उत्तरप्रोष्ठपदा</t>
  </si>
  <si>
    <t>Du, Tha, Jha, Na, Gna, Jna, Da, Gy</t>
  </si>
  <si>
    <t>Revati</t>
  </si>
  <si>
    <t>रेवती</t>
  </si>
  <si>
    <t>De, Do, Cha, Chaa, Chi, Chee</t>
  </si>
  <si>
    <t>No</t>
  </si>
  <si>
    <t>Rashi</t>
  </si>
  <si>
    <t>Element</t>
  </si>
  <si>
    <t>Type</t>
  </si>
  <si>
    <t>Category</t>
  </si>
  <si>
    <t>Varna</t>
  </si>
  <si>
    <t>VarnaRAnk</t>
  </si>
  <si>
    <t>RashiNo</t>
  </si>
  <si>
    <t>Vashya</t>
  </si>
  <si>
    <t>CHAKRA</t>
  </si>
  <si>
    <t>Fire</t>
  </si>
  <si>
    <t>char</t>
  </si>
  <si>
    <t>sam</t>
  </si>
  <si>
    <t>Kshatriya</t>
  </si>
  <si>
    <t>Chatuspad</t>
  </si>
  <si>
    <t>GOOD</t>
  </si>
  <si>
    <t>Earth</t>
  </si>
  <si>
    <t>sthir</t>
  </si>
  <si>
    <t>visham</t>
  </si>
  <si>
    <t>Vaishya</t>
  </si>
  <si>
    <t>AVOID</t>
  </si>
  <si>
    <t>Air</t>
  </si>
  <si>
    <t>dwiswabhav</t>
  </si>
  <si>
    <t>Shudra</t>
  </si>
  <si>
    <t>Dwipad</t>
  </si>
  <si>
    <t>Water</t>
  </si>
  <si>
    <t>Brahmin</t>
  </si>
  <si>
    <t>Jalachara</t>
  </si>
  <si>
    <t>BAD</t>
  </si>
  <si>
    <t>Vanchar</t>
  </si>
  <si>
    <t>Keet</t>
  </si>
  <si>
    <t>Dwipad,Chatuspad</t>
  </si>
  <si>
    <t>Chatuspad,Jalachara</t>
  </si>
  <si>
    <t xml:space="preserve">GOOD </t>
  </si>
  <si>
    <t xml:space="preserve">SELECT YOUR BIRTH NAKSHATRA : </t>
  </si>
  <si>
    <t>This document is intellectual property of 108 Astro. Any unauthorized reproduction or redistribution is prohibited.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</si>
</sst>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theme="5" tint="-0.499984740745262"/>
      <name val="Arial"/>
      <family val="2"/>
    </font>
    <font>
      <b/>
      <sz val="11"/>
      <color theme="1"/>
      <name val="Arial"/>
      <family val="2"/>
    </font>
    <font>
      <sz val="11"/>
      <color rgb="FF860000"/>
      <name val="Calibri"/>
      <family val="2"/>
      <scheme val="minor"/>
    </font>
    <font>
      <b/>
      <sz val="11"/>
      <color rgb="FF86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1"/>
      <color rgb="FF004C22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9966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rgb="FFC00000"/>
        <bgColor indexed="64"/>
      </patternFill>
    </fill>
    <fill>
      <patternFill patternType="solid">
        <fgColor theme="5" tint="-0.499984740745262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ck">
        <color rgb="FF860000"/>
      </left>
      <right/>
      <top style="thick">
        <color rgb="FF860000"/>
      </top>
      <bottom/>
      <diagonal/>
    </border>
    <border>
      <left/>
      <right/>
      <top style="thick">
        <color rgb="FF860000"/>
      </top>
      <bottom/>
      <diagonal/>
    </border>
    <border>
      <left/>
      <right style="thick">
        <color rgb="FF860000"/>
      </right>
      <top style="thick">
        <color rgb="FF860000"/>
      </top>
      <bottom/>
      <diagonal/>
    </border>
    <border>
      <left style="thick">
        <color rgb="FF860000"/>
      </left>
      <right/>
      <top/>
      <bottom/>
      <diagonal/>
    </border>
    <border>
      <left style="thin">
        <color auto="1"/>
      </left>
      <right style="thick">
        <color rgb="FF860000"/>
      </right>
      <top style="thin">
        <color auto="1"/>
      </top>
      <bottom style="thin">
        <color indexed="64"/>
      </bottom>
      <diagonal/>
    </border>
    <border>
      <left style="thick">
        <color rgb="FF860000"/>
      </left>
      <right/>
      <top style="thin">
        <color indexed="64"/>
      </top>
      <bottom/>
      <diagonal/>
    </border>
    <border>
      <left style="thick">
        <color rgb="FF86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rgb="FF860000"/>
      </right>
      <top style="thin">
        <color indexed="64"/>
      </top>
      <bottom style="thin">
        <color indexed="64"/>
      </bottom>
      <diagonal/>
    </border>
    <border>
      <left style="thick">
        <color rgb="FF860000"/>
      </left>
      <right style="thin">
        <color indexed="64"/>
      </right>
      <top/>
      <bottom/>
      <diagonal/>
    </border>
    <border>
      <left/>
      <right style="thick">
        <color rgb="FF860000"/>
      </right>
      <top/>
      <bottom/>
      <diagonal/>
    </border>
    <border>
      <left style="thick">
        <color rgb="FF860000"/>
      </left>
      <right/>
      <top/>
      <bottom style="thick">
        <color rgb="FF860000"/>
      </bottom>
      <diagonal/>
    </border>
    <border>
      <left/>
      <right/>
      <top/>
      <bottom style="thick">
        <color rgb="FF860000"/>
      </bottom>
      <diagonal/>
    </border>
    <border>
      <left/>
      <right style="thick">
        <color rgb="FF860000"/>
      </right>
      <top/>
      <bottom style="thick">
        <color rgb="FF860000"/>
      </bottom>
      <diagonal/>
    </border>
    <border>
      <left style="thick">
        <color rgb="FF860000"/>
      </left>
      <right style="thin">
        <color indexed="64"/>
      </right>
      <top/>
      <bottom style="thick">
        <color rgb="FF860000"/>
      </bottom>
      <diagonal/>
    </border>
    <border>
      <left style="thick">
        <color rgb="FF860000"/>
      </left>
      <right/>
      <top/>
      <bottom style="thin">
        <color indexed="64"/>
      </bottom>
      <diagonal/>
    </border>
  </borders>
  <cellStyleXfs count="1">
    <xf numFmtId="0" fontId="0" fillId="0" borderId="0">
      <alignment wrapText="1"/>
    </xf>
  </cellStyleXfs>
  <cellXfs count="41">
    <xf numFmtId="0" fontId="0" fillId="0" borderId="0" xfId="0">
      <alignment wrapText="1"/>
    </xf>
    <xf numFmtId="0" fontId="3" fillId="0" borderId="0" xfId="0" applyFont="1" applyAlignment="1"/>
    <xf numFmtId="0" fontId="4" fillId="0" borderId="0" xfId="0" applyFont="1" applyAlignment="1"/>
    <xf numFmtId="0" fontId="0" fillId="0" borderId="0" xfId="0" applyAlignment="1"/>
    <xf numFmtId="0" fontId="5" fillId="0" borderId="0" xfId="0" applyFont="1" applyAlignment="1"/>
    <xf numFmtId="0" fontId="6" fillId="0" borderId="0" xfId="0" applyFont="1" applyAlignment="1"/>
    <xf numFmtId="0" fontId="1" fillId="0" borderId="0" xfId="0" applyFont="1" applyAlignment="1"/>
    <xf numFmtId="0" fontId="8" fillId="2" borderId="3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alignment wrapText="1"/>
      <protection hidden="1"/>
    </xf>
    <xf numFmtId="0" fontId="8" fillId="2" borderId="11" xfId="0" applyFont="1" applyFill="1" applyBorder="1" applyAlignment="1" applyProtection="1">
      <alignment horizontal="center" vertical="center" wrapText="1"/>
      <protection hidden="1"/>
    </xf>
    <xf numFmtId="0" fontId="8" fillId="2" borderId="12" xfId="0" applyFont="1" applyFill="1" applyBorder="1" applyAlignment="1" applyProtection="1">
      <alignment horizontal="center" vertical="center" wrapText="1"/>
      <protection hidden="1"/>
    </xf>
    <xf numFmtId="0" fontId="8" fillId="2" borderId="13" xfId="0" applyFont="1" applyFill="1" applyBorder="1" applyAlignment="1" applyProtection="1">
      <alignment horizontal="center" wrapText="1"/>
      <protection hidden="1"/>
    </xf>
    <xf numFmtId="0" fontId="7" fillId="0" borderId="0" xfId="0" applyFont="1" applyAlignment="1" applyProtection="1">
      <alignment horizontal="center" wrapText="1"/>
      <protection hidden="1"/>
    </xf>
    <xf numFmtId="0" fontId="7" fillId="3" borderId="0" xfId="0" applyFont="1" applyFill="1" applyAlignment="1" applyProtection="1">
      <alignment horizontal="center" wrapText="1"/>
      <protection hidden="1"/>
    </xf>
    <xf numFmtId="0" fontId="7" fillId="3" borderId="14" xfId="0" applyFont="1" applyFill="1" applyBorder="1" applyAlignment="1" applyProtection="1">
      <alignment horizontal="center" wrapText="1"/>
      <protection hidden="1"/>
    </xf>
    <xf numFmtId="0" fontId="7" fillId="0" borderId="14" xfId="0" applyFont="1" applyBorder="1" applyAlignment="1" applyProtection="1">
      <alignment horizontal="center" wrapText="1"/>
      <protection hidden="1"/>
    </xf>
    <xf numFmtId="0" fontId="7" fillId="0" borderId="16" xfId="0" applyFont="1" applyBorder="1" applyAlignment="1" applyProtection="1">
      <alignment horizontal="center" wrapText="1"/>
      <protection hidden="1"/>
    </xf>
    <xf numFmtId="0" fontId="7" fillId="0" borderId="17" xfId="0" applyFont="1" applyBorder="1" applyAlignment="1" applyProtection="1">
      <alignment horizontal="center" wrapText="1"/>
      <protection hidden="1"/>
    </xf>
    <xf numFmtId="0" fontId="8" fillId="2" borderId="18" xfId="0" applyFont="1" applyFill="1" applyBorder="1" applyAlignment="1" applyProtection="1">
      <alignment horizontal="center" wrapText="1"/>
      <protection hidden="1"/>
    </xf>
    <xf numFmtId="0" fontId="12" fillId="0" borderId="4" xfId="0" applyFont="1" applyBorder="1" applyAlignment="1" applyProtection="1">
      <alignment vertical="center" wrapText="1"/>
      <protection locked="0" hidden="1"/>
    </xf>
    <xf numFmtId="0" fontId="12" fillId="0" borderId="9" xfId="0" applyFont="1" applyBorder="1" applyAlignment="1" applyProtection="1">
      <alignment vertical="center" wrapText="1"/>
      <protection locked="0" hidden="1"/>
    </xf>
    <xf numFmtId="0" fontId="13" fillId="0" borderId="0" xfId="0" applyFont="1" applyAlignment="1" applyProtection="1">
      <alignment horizontal="left" wrapText="1"/>
      <protection hidden="1"/>
    </xf>
    <xf numFmtId="0" fontId="0" fillId="0" borderId="5" xfId="0" applyBorder="1" applyAlignment="1" applyProtection="1">
      <alignment horizontal="center" wrapText="1"/>
      <protection hidden="1"/>
    </xf>
    <xf numFmtId="0" fontId="0" fillId="0" borderId="6" xfId="0" applyBorder="1" applyAlignment="1" applyProtection="1">
      <alignment horizontal="center" wrapText="1"/>
      <protection hidden="1"/>
    </xf>
    <xf numFmtId="0" fontId="0" fillId="0" borderId="7" xfId="0" applyBorder="1" applyAlignment="1" applyProtection="1">
      <alignment horizontal="center" wrapText="1"/>
      <protection hidden="1"/>
    </xf>
    <xf numFmtId="0" fontId="0" fillId="0" borderId="8" xfId="0" applyBorder="1" applyAlignment="1" applyProtection="1">
      <alignment horizontal="center" wrapText="1"/>
      <protection hidden="1"/>
    </xf>
    <xf numFmtId="0" fontId="0" fillId="0" borderId="0" xfId="0" applyAlignment="1" applyProtection="1">
      <alignment horizontal="center" wrapText="1"/>
      <protection hidden="1"/>
    </xf>
    <xf numFmtId="0" fontId="0" fillId="0" borderId="14" xfId="0" applyBorder="1" applyAlignment="1" applyProtection="1">
      <alignment horizontal="center" wrapText="1"/>
      <protection hidden="1"/>
    </xf>
    <xf numFmtId="0" fontId="0" fillId="0" borderId="15" xfId="0" applyBorder="1" applyAlignment="1" applyProtection="1">
      <alignment horizontal="center" wrapText="1"/>
      <protection hidden="1"/>
    </xf>
    <xf numFmtId="0" fontId="0" fillId="0" borderId="16" xfId="0" applyBorder="1" applyAlignment="1" applyProtection="1">
      <alignment horizontal="center" wrapText="1"/>
      <protection hidden="1"/>
    </xf>
    <xf numFmtId="0" fontId="0" fillId="0" borderId="17" xfId="0" applyBorder="1" applyAlignment="1" applyProtection="1">
      <alignment horizontal="center" wrapText="1"/>
      <protection hidden="1"/>
    </xf>
    <xf numFmtId="0" fontId="9" fillId="4" borderId="5" xfId="0" applyFont="1" applyFill="1" applyBorder="1" applyAlignment="1" applyProtection="1">
      <alignment horizontal="center" vertical="center" wrapText="1"/>
      <protection hidden="1"/>
    </xf>
    <xf numFmtId="0" fontId="9" fillId="4" borderId="6" xfId="0" applyFont="1" applyFill="1" applyBorder="1" applyAlignment="1" applyProtection="1">
      <alignment horizontal="center" vertical="center" wrapText="1"/>
      <protection hidden="1"/>
    </xf>
    <xf numFmtId="0" fontId="9" fillId="4" borderId="7" xfId="0" applyFont="1" applyFill="1" applyBorder="1" applyAlignment="1" applyProtection="1">
      <alignment horizontal="center" vertical="center" wrapText="1"/>
      <protection hidden="1"/>
    </xf>
    <xf numFmtId="0" fontId="10" fillId="4" borderId="5" xfId="0" applyFont="1" applyFill="1" applyBorder="1" applyAlignment="1" applyProtection="1">
      <alignment horizontal="center" vertical="center" wrapText="1"/>
      <protection hidden="1"/>
    </xf>
    <xf numFmtId="0" fontId="10" fillId="4" borderId="6" xfId="0" applyFont="1" applyFill="1" applyBorder="1" applyAlignment="1" applyProtection="1">
      <alignment horizontal="center" vertical="center" wrapText="1"/>
      <protection hidden="1"/>
    </xf>
    <xf numFmtId="0" fontId="10" fillId="4" borderId="7" xfId="0" applyFont="1" applyFill="1" applyBorder="1" applyAlignment="1" applyProtection="1">
      <alignment horizontal="center" vertical="center" wrapText="1"/>
      <protection hidden="1"/>
    </xf>
    <xf numFmtId="0" fontId="11" fillId="5" borderId="10" xfId="0" applyFont="1" applyFill="1" applyBorder="1" applyAlignment="1" applyProtection="1">
      <alignment horizontal="center" vertical="center" wrapText="1"/>
      <protection hidden="1"/>
    </xf>
    <xf numFmtId="0" fontId="11" fillId="5" borderId="1" xfId="0" applyFont="1" applyFill="1" applyBorder="1" applyAlignment="1" applyProtection="1">
      <alignment horizontal="center" vertical="center" wrapText="1"/>
      <protection hidden="1"/>
    </xf>
    <xf numFmtId="0" fontId="11" fillId="5" borderId="19" xfId="0" applyFont="1" applyFill="1" applyBorder="1" applyAlignment="1" applyProtection="1">
      <alignment horizontal="center" vertical="center" wrapText="1"/>
      <protection hidden="1"/>
    </xf>
    <xf numFmtId="0" fontId="11" fillId="5" borderId="2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 customBuiltin="1"/>
  </cellStyles>
  <dxfs count="40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86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1"/>
        <color rgb="FF86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860000"/>
        <name val="Calibri"/>
        <family val="2"/>
        <scheme val="minor"/>
      </font>
      <fill>
        <patternFill patternType="solid">
          <fgColor indexed="64"/>
          <bgColor rgb="FFFF9966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  <protection locked="1" hidden="1"/>
    </dxf>
    <dxf>
      <font>
        <strike val="0"/>
        <outline val="0"/>
        <shadow val="0"/>
        <u val="none"/>
        <vertAlign val="baseline"/>
        <sz val="11"/>
        <color rgb="FF86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1" hidden="1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860000"/>
        <name val="Calibri"/>
        <family val="2"/>
        <scheme val="minor"/>
      </font>
      <fill>
        <patternFill patternType="solid">
          <fgColor indexed="64"/>
          <bgColor rgb="FFFF9966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</border>
      <protection locked="1" hidden="1"/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24994659260841701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" defaultPivotStyle="PivotStyleLight16">
    <tableStyle name="Table" pivot="0" count="4" xr9:uid="{00000000-0011-0000-FFFF-FFFF00000000}">
      <tableStyleElement type="wholeTable" dxfId="39"/>
      <tableStyleElement type="headerRow" dxfId="38"/>
      <tableStyleElement type="totalRow" dxfId="37"/>
      <tableStyleElement type="firstRowStripe" dxfId="36"/>
    </tableStyle>
  </tableStyles>
  <colors>
    <mruColors>
      <color rgb="FF860000"/>
      <color rgb="FF004C22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FB21B9B-2282-48AB-907B-A96C7FDC197E}" name="Table6" displayName="Table6" ref="C5:E17" totalsRowShown="0" headerRowDxfId="35" dataDxfId="33" headerRowBorderDxfId="34">
  <tableColumns count="3">
    <tableColumn id="1" xr3:uid="{BF6A7F23-9932-470F-9364-84C67DDB3455}" name="GOCHAR MOON" dataDxfId="32"/>
    <tableColumn id="2" xr3:uid="{0AD14B85-26A4-4B61-B403-4E1531E7E8B5}" name="DISTANCE" dataDxfId="31">
      <calculatedColumnFormula>MOD(VLOOKUP(C6,Table2[[Rashi]:[RashiNo]],7,FALSE)-VLOOKUP($E$4,Table2[[Rashi]:[RashiNo]],7,FALSE)+12,12)+1</calculatedColumnFormula>
    </tableColumn>
    <tableColumn id="3" xr3:uid="{26C21A72-E695-4889-BC33-ED263FA54C87}" name="EFFECT" dataDxfId="30">
      <calculatedColumnFormula>VLOOKUP($D6,Table2[],10,FALSE)</calculatedColumnFormula>
    </tableColumn>
  </tableColumns>
  <tableStyleInfo name="TableStyleLight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CFE4C7C-2775-42B1-92D7-36AC3002B5B8}" name="Table1" displayName="Table1" ref="A1:J28" totalsRowShown="0" headerRowDxfId="29" dataDxfId="28">
  <autoFilter ref="A1:J28" xr:uid="{9CFE4C7C-2775-42B1-92D7-36AC3002B5B8}"/>
  <tableColumns count="10">
    <tableColumn id="1" xr3:uid="{0A7F0498-D14C-42B1-880C-0D9A95CEDA22}" name="No." dataDxfId="27"/>
    <tableColumn id="2" xr3:uid="{5D1B464F-D92F-4A49-93DD-D7E18F63AF0F}" name="NAME" dataDxfId="26"/>
    <tableColumn id="9" xr3:uid="{62CAD0F0-E302-4A63-A790-0D2CADD88EE9}" name="Column1" dataDxfId="25">
      <calculatedColumnFormula>UPPER(B2)</calculatedColumnFormula>
    </tableColumn>
    <tableColumn id="3" xr3:uid="{05CC1612-3C74-49BF-B5B6-5CFBB9F80810}" name="HINDI_NAME" dataDxfId="24"/>
    <tableColumn id="4" xr3:uid="{62E703D8-7934-478A-8CC8-5C207D33C95E}" name="LETTERS" dataDxfId="23"/>
    <tableColumn id="5" xr3:uid="{2DF9C515-3406-4CEB-945C-114F8E0501D9}" name="NadiType" dataDxfId="22"/>
    <tableColumn id="6" xr3:uid="{9D3BB8F5-DEB9-420F-A232-C4DDE1F4BB43}" name="Nakshatra No" dataDxfId="21"/>
    <tableColumn id="7" xr3:uid="{518FCE91-050C-4DA8-A7AB-5447F49E5C25}" name="Yoni" dataDxfId="20"/>
    <tableColumn id="8" xr3:uid="{0FD6AC03-6606-40F7-AD5D-9BFAE19DDDE3}" name="Gan" dataDxfId="19"/>
    <tableColumn id="11" xr3:uid="{6D70D5E2-F616-4EA2-AB8D-E97E4936F071}" name="TARABALSEQ" dataDxfId="1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0DCB74A-8A30-4334-AF07-081470317CF0}" name="Table2" displayName="Table2" ref="A1:J13" totalsRowShown="0" headerRowDxfId="17" dataDxfId="16">
  <autoFilter ref="A1:J13" xr:uid="{60DCB74A-8A30-4334-AF07-081470317CF0}"/>
  <tableColumns count="10">
    <tableColumn id="1" xr3:uid="{36AD3511-509D-4B18-B7CE-6F304EB43E1E}" name="No" dataDxfId="15"/>
    <tableColumn id="2" xr3:uid="{FB8F8147-D0C8-4074-B6CC-C3BB9B5FA2F0}" name="Rashi" dataDxfId="14"/>
    <tableColumn id="3" xr3:uid="{DD8F2372-7A90-4C75-8093-913FA8052D98}" name="Element" dataDxfId="13"/>
    <tableColumn id="4" xr3:uid="{DBB793AA-C7DD-4468-9596-9DBB482679C2}" name="Type" dataDxfId="12"/>
    <tableColumn id="5" xr3:uid="{CA5E690E-F39E-430E-98D0-EDFEC030E0B3}" name="Category" dataDxfId="11"/>
    <tableColumn id="6" xr3:uid="{72328209-5AFB-4B77-874B-B43CCC1C79DD}" name="Varna" dataDxfId="10"/>
    <tableColumn id="7" xr3:uid="{2864BCA8-20BA-4882-9C22-5577ACFF558F}" name="VarnaRAnk" dataDxfId="9"/>
    <tableColumn id="8" xr3:uid="{278638C6-9434-44D4-8660-54E57391AA03}" name="RashiNo" dataDxfId="8"/>
    <tableColumn id="9" xr3:uid="{CE09DF8E-9637-4577-960A-3CAE55AF471D}" name="Vashya" dataDxfId="7"/>
    <tableColumn id="10" xr3:uid="{74A04D98-8024-4E07-B232-A078E72EFE72}" name="CHAKRA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6E747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F7B615"/>
      </a:hlink>
      <a:folHlink>
        <a:srgbClr val="7044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57000"/>
                <a:satMod val="101000"/>
              </a:schemeClr>
            </a:gs>
            <a:gs pos="50000">
              <a:schemeClr val="phClr">
                <a:lumMod val="137000"/>
                <a:satMod val="103000"/>
              </a:schemeClr>
            </a:gs>
            <a:gs pos="100000">
              <a:schemeClr val="phClr">
                <a:lumMod val="115000"/>
                <a:satMod val="109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18000"/>
              </a:schemeClr>
            </a:gs>
            <a:gs pos="50000">
              <a:schemeClr val="phClr">
                <a:satMod val="89000"/>
                <a:lumMod val="91000"/>
              </a:schemeClr>
            </a:gs>
            <a:gs pos="100000">
              <a:schemeClr val="phClr">
                <a:lumMod val="6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atMod val="100000"/>
                <a:shade val="0"/>
              </a:schemeClr>
            </a:gs>
            <a:gs pos="0">
              <a:scrgbClr r="0" g="0" b="0"/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02ABE-F791-4102-8FEF-88A8274E8200}">
  <sheetPr codeName="Sheet1"/>
  <dimension ref="C1:T34"/>
  <sheetViews>
    <sheetView showGridLines="0" tabSelected="1" topLeftCell="A19" workbookViewId="0">
      <selection activeCell="C34" sqref="C34:T34"/>
    </sheetView>
  </sheetViews>
  <sheetFormatPr defaultRowHeight="15" customHeight="1" x14ac:dyDescent="0.3"/>
  <cols>
    <col min="1" max="1" width="2.109375" style="8" customWidth="1"/>
    <col min="2" max="2" width="3.88671875" style="8" customWidth="1"/>
    <col min="3" max="3" width="20.33203125" style="8" customWidth="1"/>
    <col min="4" max="4" width="9.33203125" style="8" bestFit="1" customWidth="1"/>
    <col min="5" max="5" width="10.33203125" style="8" customWidth="1"/>
    <col min="6" max="6" width="24.44140625" style="8" customWidth="1"/>
    <col min="7" max="7" width="11.33203125" style="8" customWidth="1"/>
    <col min="8" max="16384" width="8.88671875" style="8"/>
  </cols>
  <sheetData>
    <row r="1" spans="3:8" thickBot="1" x14ac:dyDescent="0.35"/>
    <row r="2" spans="3:8" ht="46.2" customHeight="1" thickTop="1" thickBot="1" x14ac:dyDescent="0.35">
      <c r="C2" s="34" t="s">
        <v>0</v>
      </c>
      <c r="D2" s="35"/>
      <c r="E2" s="35"/>
      <c r="F2" s="35"/>
      <c r="G2" s="35"/>
      <c r="H2" s="36"/>
    </row>
    <row r="3" spans="3:8" ht="34.200000000000003" customHeight="1" thickTop="1" x14ac:dyDescent="0.3">
      <c r="C3" s="31" t="s">
        <v>3</v>
      </c>
      <c r="D3" s="32"/>
      <c r="E3" s="32"/>
      <c r="F3" s="31" t="s">
        <v>4</v>
      </c>
      <c r="G3" s="32"/>
      <c r="H3" s="33"/>
    </row>
    <row r="4" spans="3:8" ht="35.25" customHeight="1" x14ac:dyDescent="0.3">
      <c r="C4" s="37" t="s">
        <v>1</v>
      </c>
      <c r="D4" s="38"/>
      <c r="E4" s="19" t="s">
        <v>2</v>
      </c>
      <c r="F4" s="39" t="s">
        <v>201</v>
      </c>
      <c r="G4" s="40"/>
      <c r="H4" s="20" t="s">
        <v>5</v>
      </c>
    </row>
    <row r="5" spans="3:8" ht="28.8" x14ac:dyDescent="0.3">
      <c r="C5" s="9" t="s">
        <v>6</v>
      </c>
      <c r="D5" s="7" t="s">
        <v>7</v>
      </c>
      <c r="E5" s="7" t="s">
        <v>8</v>
      </c>
      <c r="F5" s="9" t="s">
        <v>9</v>
      </c>
      <c r="G5" s="7" t="s">
        <v>7</v>
      </c>
      <c r="H5" s="10" t="s">
        <v>8</v>
      </c>
    </row>
    <row r="6" spans="3:8" ht="14.4" x14ac:dyDescent="0.3">
      <c r="C6" s="11" t="s">
        <v>2</v>
      </c>
      <c r="D6" s="12">
        <f>MOD(VLOOKUP(C6,Table2[[Rashi]:[RashiNo]],7,FALSE)-VLOOKUP($E$4,Table2[[Rashi]:[RashiNo]],7,FALSE)+12,12)+1</f>
        <v>1</v>
      </c>
      <c r="E6" s="12" t="str">
        <f>VLOOKUP($D6,Table2[],10,FALSE)</f>
        <v>GOOD</v>
      </c>
      <c r="F6" s="11" t="s">
        <v>5</v>
      </c>
      <c r="G6" s="13">
        <f>MOD(VLOOKUP($F6,Table1[[Column1]:[Gan]],5,FALSE)-VLOOKUP($H$4,Table1[[Column1]:[Gan]],5,FALSE)+27,27)+1</f>
        <v>1</v>
      </c>
      <c r="H6" s="14" t="str">
        <f>VLOOKUP($G6,Table1[],10,FALSE)</f>
        <v>BAD-1</v>
      </c>
    </row>
    <row r="7" spans="3:8" ht="14.4" x14ac:dyDescent="0.3">
      <c r="C7" s="11" t="s">
        <v>10</v>
      </c>
      <c r="D7" s="12">
        <f>MOD(VLOOKUP(C7,Table2[[Rashi]:[RashiNo]],7,FALSE)-VLOOKUP($E$4,Table2[[Rashi]:[RashiNo]],7,FALSE)+12,12)+1</f>
        <v>2</v>
      </c>
      <c r="E7" s="12" t="str">
        <f>VLOOKUP($D7,Table2[],10,FALSE)</f>
        <v>AVOID</v>
      </c>
      <c r="F7" s="11" t="s">
        <v>11</v>
      </c>
      <c r="G7" s="12">
        <f>MOD(VLOOKUP($F7,Table1[[Column1]:[Gan]],5,FALSE)-VLOOKUP($H$4,Table1[[Column1]:[Gan]],5,FALSE)+27,27)+1</f>
        <v>2</v>
      </c>
      <c r="H7" s="15" t="str">
        <f>VLOOKUP($G7,Table1[],10,FALSE)</f>
        <v>GOOD-2</v>
      </c>
    </row>
    <row r="8" spans="3:8" ht="14.4" x14ac:dyDescent="0.3">
      <c r="C8" s="11" t="s">
        <v>12</v>
      </c>
      <c r="D8" s="12">
        <f>MOD(VLOOKUP(C8,Table2[[Rashi]:[RashiNo]],7,FALSE)-VLOOKUP($E$4,Table2[[Rashi]:[RashiNo]],7,FALSE)+12,12)+1</f>
        <v>3</v>
      </c>
      <c r="E8" s="12" t="str">
        <f>VLOOKUP($D8,Table2[],10,FALSE)</f>
        <v>GOOD</v>
      </c>
      <c r="F8" s="11" t="s">
        <v>13</v>
      </c>
      <c r="G8" s="13">
        <f>MOD(VLOOKUP($F8,Table1[[Column1]:[Gan]],5,FALSE)-VLOOKUP($H$4,Table1[[Column1]:[Gan]],5,FALSE)+27,27)+1</f>
        <v>3</v>
      </c>
      <c r="H8" s="15" t="str">
        <f>VLOOKUP($G8,Table1[],10,FALSE)</f>
        <v>BAD-3</v>
      </c>
    </row>
    <row r="9" spans="3:8" ht="14.4" x14ac:dyDescent="0.3">
      <c r="C9" s="11" t="s">
        <v>14</v>
      </c>
      <c r="D9" s="12">
        <f>MOD(VLOOKUP(C9,Table2[[Rashi]:[RashiNo]],7,FALSE)-VLOOKUP($E$4,Table2[[Rashi]:[RashiNo]],7,FALSE)+12,12)+1</f>
        <v>4</v>
      </c>
      <c r="E9" s="12" t="str">
        <f>VLOOKUP($D9,Table2[],10,FALSE)</f>
        <v>BAD</v>
      </c>
      <c r="F9" s="11" t="s">
        <v>15</v>
      </c>
      <c r="G9" s="12">
        <f>MOD(VLOOKUP($F9,Table1[[Column1]:[Gan]],5,FALSE)-VLOOKUP($H$4,Table1[[Column1]:[Gan]],5,FALSE)+27,27)+1</f>
        <v>4</v>
      </c>
      <c r="H9" s="15" t="str">
        <f>VLOOKUP($G9,Table1[],10,FALSE)</f>
        <v>GOOD-4</v>
      </c>
    </row>
    <row r="10" spans="3:8" ht="14.4" x14ac:dyDescent="0.3">
      <c r="C10" s="11" t="s">
        <v>16</v>
      </c>
      <c r="D10" s="12">
        <f>MOD(VLOOKUP(C10,Table2[[Rashi]:[RashiNo]],7,FALSE)-VLOOKUP($E$4,Table2[[Rashi]:[RashiNo]],7,FALSE)+12,12)+1</f>
        <v>5</v>
      </c>
      <c r="E10" s="12" t="str">
        <f>VLOOKUP($D10,Table2[],10,FALSE)</f>
        <v>AVOID</v>
      </c>
      <c r="F10" s="11" t="s">
        <v>17</v>
      </c>
      <c r="G10" s="13">
        <f>MOD(VLOOKUP($F10,Table1[[Column1]:[Gan]],5,FALSE)-VLOOKUP($H$4,Table1[[Column1]:[Gan]],5,FALSE)+27,27)+1</f>
        <v>5</v>
      </c>
      <c r="H10" s="15" t="str">
        <f>VLOOKUP($G10,Table1[],10,FALSE)</f>
        <v>BAD-5</v>
      </c>
    </row>
    <row r="11" spans="3:8" ht="14.4" x14ac:dyDescent="0.3">
      <c r="C11" s="11" t="s">
        <v>18</v>
      </c>
      <c r="D11" s="12">
        <f>MOD(VLOOKUP(C11,Table2[[Rashi]:[RashiNo]],7,FALSE)-VLOOKUP($E$4,Table2[[Rashi]:[RashiNo]],7,FALSE)+12,12)+1</f>
        <v>6</v>
      </c>
      <c r="E11" s="12" t="str">
        <f>VLOOKUP($D11,Table2[],10,FALSE)</f>
        <v>GOOD</v>
      </c>
      <c r="F11" s="11" t="s">
        <v>19</v>
      </c>
      <c r="G11" s="12">
        <f>MOD(VLOOKUP($F11,Table1[[Column1]:[Gan]],5,FALSE)-VLOOKUP($H$4,Table1[[Column1]:[Gan]],5,FALSE)+27,27)+1</f>
        <v>6</v>
      </c>
      <c r="H11" s="15" t="str">
        <f>VLOOKUP($G11,Table1[],10,FALSE)</f>
        <v>GOOD-6</v>
      </c>
    </row>
    <row r="12" spans="3:8" ht="14.4" x14ac:dyDescent="0.3">
      <c r="C12" s="11" t="s">
        <v>20</v>
      </c>
      <c r="D12" s="12">
        <f>MOD(VLOOKUP(C12,Table2[[Rashi]:[RashiNo]],7,FALSE)-VLOOKUP($E$4,Table2[[Rashi]:[RashiNo]],7,FALSE)+12,12)+1</f>
        <v>7</v>
      </c>
      <c r="E12" s="12" t="str">
        <f>VLOOKUP($D12,Table2[],10,FALSE)</f>
        <v>GOOD</v>
      </c>
      <c r="F12" s="11" t="s">
        <v>21</v>
      </c>
      <c r="G12" s="13">
        <f>MOD(VLOOKUP($F12,Table1[[Column1]:[Gan]],5,FALSE)-VLOOKUP($H$4,Table1[[Column1]:[Gan]],5,FALSE)+27,27)+1</f>
        <v>7</v>
      </c>
      <c r="H12" s="15" t="str">
        <f>VLOOKUP($G12,Table1[],10,FALSE)</f>
        <v>BAD-7</v>
      </c>
    </row>
    <row r="13" spans="3:8" ht="14.4" x14ac:dyDescent="0.3">
      <c r="C13" s="11" t="s">
        <v>22</v>
      </c>
      <c r="D13" s="12">
        <f>MOD(VLOOKUP(C13,Table2[[Rashi]:[RashiNo]],7,FALSE)-VLOOKUP($E$4,Table2[[Rashi]:[RashiNo]],7,FALSE)+12,12)+1</f>
        <v>8</v>
      </c>
      <c r="E13" s="12" t="str">
        <f>VLOOKUP($D13,Table2[],10,FALSE)</f>
        <v>BAD</v>
      </c>
      <c r="F13" s="11" t="s">
        <v>23</v>
      </c>
      <c r="G13" s="12">
        <f>MOD(VLOOKUP($F13,Table1[[Column1]:[Gan]],5,FALSE)-VLOOKUP($H$4,Table1[[Column1]:[Gan]],5,FALSE)+27,27)+1</f>
        <v>8</v>
      </c>
      <c r="H13" s="15" t="str">
        <f>VLOOKUP($G13,Table1[],10,FALSE)</f>
        <v>GOOD-8</v>
      </c>
    </row>
    <row r="14" spans="3:8" ht="14.4" x14ac:dyDescent="0.3">
      <c r="C14" s="11" t="s">
        <v>24</v>
      </c>
      <c r="D14" s="12">
        <f>MOD(VLOOKUP(C14,Table2[[Rashi]:[RashiNo]],7,FALSE)-VLOOKUP($E$4,Table2[[Rashi]:[RashiNo]],7,FALSE)+12,12)+1</f>
        <v>9</v>
      </c>
      <c r="E14" s="12" t="str">
        <f>VLOOKUP($D14,Table2[],10,FALSE)</f>
        <v>AVOID</v>
      </c>
      <c r="F14" s="11" t="s">
        <v>25</v>
      </c>
      <c r="G14" s="13">
        <f>MOD(VLOOKUP($F14,Table1[[Column1]:[Gan]],5,FALSE)-VLOOKUP($H$4,Table1[[Column1]:[Gan]],5,FALSE)+27,27)+1</f>
        <v>9</v>
      </c>
      <c r="H14" s="15" t="str">
        <f>VLOOKUP($G14,Table1[],10,FALSE)</f>
        <v>GOOD-9</v>
      </c>
    </row>
    <row r="15" spans="3:8" ht="14.4" x14ac:dyDescent="0.3">
      <c r="C15" s="11" t="s">
        <v>26</v>
      </c>
      <c r="D15" s="12">
        <f>MOD(VLOOKUP(C15,Table2[[Rashi]:[RashiNo]],7,FALSE)-VLOOKUP($E$4,Table2[[Rashi]:[RashiNo]],7,FALSE)+12,12)+1</f>
        <v>10</v>
      </c>
      <c r="E15" s="12" t="str">
        <f>VLOOKUP($D15,Table2[],10,FALSE)</f>
        <v xml:space="preserve">GOOD </v>
      </c>
      <c r="F15" s="11" t="s">
        <v>27</v>
      </c>
      <c r="G15" s="12">
        <f>MOD(VLOOKUP($F15,Table1[[Column1]:[Gan]],5,FALSE)-VLOOKUP($H$4,Table1[[Column1]:[Gan]],5,FALSE)+27,27)+1</f>
        <v>10</v>
      </c>
      <c r="H15" s="15" t="str">
        <f>VLOOKUP($G15,Table1[],10,FALSE)</f>
        <v>BAD-1</v>
      </c>
    </row>
    <row r="16" spans="3:8" ht="14.4" x14ac:dyDescent="0.3">
      <c r="C16" s="11" t="s">
        <v>28</v>
      </c>
      <c r="D16" s="12">
        <f>MOD(VLOOKUP(C16,Table2[[Rashi]:[RashiNo]],7,FALSE)-VLOOKUP($E$4,Table2[[Rashi]:[RashiNo]],7,FALSE)+12,12)+1</f>
        <v>11</v>
      </c>
      <c r="E16" s="12" t="str">
        <f>VLOOKUP($D16,Table2[],10,FALSE)</f>
        <v>GOOD</v>
      </c>
      <c r="F16" s="11" t="s">
        <v>29</v>
      </c>
      <c r="G16" s="13">
        <f>MOD(VLOOKUP($F16,Table1[[Column1]:[Gan]],5,FALSE)-VLOOKUP($H$4,Table1[[Column1]:[Gan]],5,FALSE)+27,27)+1</f>
        <v>11</v>
      </c>
      <c r="H16" s="15" t="str">
        <f>VLOOKUP($G16,Table1[],10,FALSE)</f>
        <v>GOOD-2</v>
      </c>
    </row>
    <row r="17" spans="3:8" thickBot="1" x14ac:dyDescent="0.35">
      <c r="C17" s="18" t="s">
        <v>30</v>
      </c>
      <c r="D17" s="16">
        <f>MOD(VLOOKUP(C17,Table2[[Rashi]:[RashiNo]],7,FALSE)-VLOOKUP($E$4,Table2[[Rashi]:[RashiNo]],7,FALSE)+12,12)+1</f>
        <v>12</v>
      </c>
      <c r="E17" s="16" t="str">
        <f>VLOOKUP($D17,Table2[],10,FALSE)</f>
        <v>BAD</v>
      </c>
      <c r="F17" s="11" t="s">
        <v>31</v>
      </c>
      <c r="G17" s="12">
        <f>MOD(VLOOKUP($F17,Table1[[Column1]:[Gan]],5,FALSE)-VLOOKUP($H$4,Table1[[Column1]:[Gan]],5,FALSE)+27,27)+1</f>
        <v>12</v>
      </c>
      <c r="H17" s="15" t="str">
        <f>VLOOKUP($G17,Table1[],10,FALSE)</f>
        <v>BAD-3</v>
      </c>
    </row>
    <row r="18" spans="3:8" thickTop="1" x14ac:dyDescent="0.3">
      <c r="C18" s="22"/>
      <c r="D18" s="23"/>
      <c r="E18" s="24"/>
      <c r="F18" s="11" t="s">
        <v>32</v>
      </c>
      <c r="G18" s="13">
        <f>MOD(VLOOKUP($F18,Table1[[Column1]:[Gan]],5,FALSE)-VLOOKUP($H$4,Table1[[Column1]:[Gan]],5,FALSE)+27,27)+1</f>
        <v>13</v>
      </c>
      <c r="H18" s="15" t="str">
        <f>VLOOKUP($G18,Table1[],10,FALSE)</f>
        <v>GOOD-4</v>
      </c>
    </row>
    <row r="19" spans="3:8" ht="14.4" x14ac:dyDescent="0.3">
      <c r="C19" s="25"/>
      <c r="D19" s="26"/>
      <c r="E19" s="27"/>
      <c r="F19" s="11" t="s">
        <v>33</v>
      </c>
      <c r="G19" s="12">
        <f>MOD(VLOOKUP($F19,Table1[[Column1]:[Gan]],5,FALSE)-VLOOKUP($H$4,Table1[[Column1]:[Gan]],5,FALSE)+27,27)+1</f>
        <v>14</v>
      </c>
      <c r="H19" s="15" t="str">
        <f>VLOOKUP($G19,Table1[],10,FALSE)</f>
        <v>BAD-5</v>
      </c>
    </row>
    <row r="20" spans="3:8" ht="14.4" x14ac:dyDescent="0.3">
      <c r="C20" s="25"/>
      <c r="D20" s="26"/>
      <c r="E20" s="27"/>
      <c r="F20" s="11" t="s">
        <v>34</v>
      </c>
      <c r="G20" s="13">
        <f>MOD(VLOOKUP($F20,Table1[[Column1]:[Gan]],5,FALSE)-VLOOKUP($H$4,Table1[[Column1]:[Gan]],5,FALSE)+27,27)+1</f>
        <v>15</v>
      </c>
      <c r="H20" s="15" t="str">
        <f>VLOOKUP($G20,Table1[],10,FALSE)</f>
        <v>GOOD-6</v>
      </c>
    </row>
    <row r="21" spans="3:8" ht="14.4" x14ac:dyDescent="0.3">
      <c r="C21" s="25"/>
      <c r="D21" s="26"/>
      <c r="E21" s="27"/>
      <c r="F21" s="11" t="s">
        <v>35</v>
      </c>
      <c r="G21" s="12">
        <f>MOD(VLOOKUP($F21,Table1[[Column1]:[Gan]],5,FALSE)-VLOOKUP($H$4,Table1[[Column1]:[Gan]],5,FALSE)+27,27)+1</f>
        <v>16</v>
      </c>
      <c r="H21" s="15" t="str">
        <f>VLOOKUP($G21,Table1[],10,FALSE)</f>
        <v>BAD-7</v>
      </c>
    </row>
    <row r="22" spans="3:8" ht="14.4" x14ac:dyDescent="0.3">
      <c r="C22" s="25"/>
      <c r="D22" s="26"/>
      <c r="E22" s="27"/>
      <c r="F22" s="11" t="s">
        <v>36</v>
      </c>
      <c r="G22" s="13">
        <f>MOD(VLOOKUP($F22,Table1[[Column1]:[Gan]],5,FALSE)-VLOOKUP($H$4,Table1[[Column1]:[Gan]],5,FALSE)+27,27)+1</f>
        <v>17</v>
      </c>
      <c r="H22" s="15" t="str">
        <f>VLOOKUP($G22,Table1[],10,FALSE)</f>
        <v>GOOD-8</v>
      </c>
    </row>
    <row r="23" spans="3:8" ht="14.4" x14ac:dyDescent="0.3">
      <c r="C23" s="25"/>
      <c r="D23" s="26"/>
      <c r="E23" s="27"/>
      <c r="F23" s="11" t="s">
        <v>37</v>
      </c>
      <c r="G23" s="12">
        <f>MOD(VLOOKUP($F23,Table1[[Column1]:[Gan]],5,FALSE)-VLOOKUP($H$4,Table1[[Column1]:[Gan]],5,FALSE)+27,27)+1</f>
        <v>18</v>
      </c>
      <c r="H23" s="15" t="str">
        <f>VLOOKUP($G23,Table1[],10,FALSE)</f>
        <v>GOOD-9</v>
      </c>
    </row>
    <row r="24" spans="3:8" ht="14.4" x14ac:dyDescent="0.3">
      <c r="C24" s="25"/>
      <c r="D24" s="26"/>
      <c r="E24" s="27"/>
      <c r="F24" s="11" t="s">
        <v>38</v>
      </c>
      <c r="G24" s="13">
        <f>MOD(VLOOKUP($F24,Table1[[Column1]:[Gan]],5,FALSE)-VLOOKUP($H$4,Table1[[Column1]:[Gan]],5,FALSE)+27,27)+1</f>
        <v>19</v>
      </c>
      <c r="H24" s="15" t="str">
        <f>VLOOKUP($G24,Table1[],10,FALSE)</f>
        <v>BAD-1</v>
      </c>
    </row>
    <row r="25" spans="3:8" ht="14.4" x14ac:dyDescent="0.3">
      <c r="C25" s="25"/>
      <c r="D25" s="26"/>
      <c r="E25" s="27"/>
      <c r="F25" s="11" t="s">
        <v>39</v>
      </c>
      <c r="G25" s="12">
        <f>MOD(VLOOKUP($F25,Table1[[Column1]:[Gan]],5,FALSE)-VLOOKUP($H$4,Table1[[Column1]:[Gan]],5,FALSE)+27,27)+1</f>
        <v>20</v>
      </c>
      <c r="H25" s="15" t="str">
        <f>VLOOKUP($G25,Table1[],10,FALSE)</f>
        <v>GOOD-2</v>
      </c>
    </row>
    <row r="26" spans="3:8" ht="14.4" x14ac:dyDescent="0.3">
      <c r="C26" s="25"/>
      <c r="D26" s="26"/>
      <c r="E26" s="27"/>
      <c r="F26" s="11" t="s">
        <v>40</v>
      </c>
      <c r="G26" s="13">
        <f>MOD(VLOOKUP($F26,Table1[[Column1]:[Gan]],5,FALSE)-VLOOKUP($H$4,Table1[[Column1]:[Gan]],5,FALSE)+27,27)+1</f>
        <v>21</v>
      </c>
      <c r="H26" s="15" t="str">
        <f>VLOOKUP($G26,Table1[],10,FALSE)</f>
        <v>BAD-3</v>
      </c>
    </row>
    <row r="27" spans="3:8" ht="14.4" x14ac:dyDescent="0.3">
      <c r="C27" s="25"/>
      <c r="D27" s="26"/>
      <c r="E27" s="27"/>
      <c r="F27" s="11" t="s">
        <v>41</v>
      </c>
      <c r="G27" s="12">
        <f>MOD(VLOOKUP($F27,Table1[[Column1]:[Gan]],5,FALSE)-VLOOKUP($H$4,Table1[[Column1]:[Gan]],5,FALSE)+27,27)+1</f>
        <v>22</v>
      </c>
      <c r="H27" s="15" t="str">
        <f>VLOOKUP($G27,Table1[],10,FALSE)</f>
        <v>GOOD-4</v>
      </c>
    </row>
    <row r="28" spans="3:8" ht="14.4" x14ac:dyDescent="0.3">
      <c r="C28" s="25"/>
      <c r="D28" s="26"/>
      <c r="E28" s="27"/>
      <c r="F28" s="11" t="s">
        <v>42</v>
      </c>
      <c r="G28" s="13">
        <f>MOD(VLOOKUP($F28,Table1[[Column1]:[Gan]],5,FALSE)-VLOOKUP($H$4,Table1[[Column1]:[Gan]],5,FALSE)+27,27)+1</f>
        <v>23</v>
      </c>
      <c r="H28" s="15" t="str">
        <f>VLOOKUP($G28,Table1[],10,FALSE)</f>
        <v>BAD-5</v>
      </c>
    </row>
    <row r="29" spans="3:8" ht="14.4" x14ac:dyDescent="0.3">
      <c r="C29" s="25"/>
      <c r="D29" s="26"/>
      <c r="E29" s="27"/>
      <c r="F29" s="11" t="s">
        <v>43</v>
      </c>
      <c r="G29" s="12">
        <f>MOD(VLOOKUP($F29,Table1[[Column1]:[Gan]],5,FALSE)-VLOOKUP($H$4,Table1[[Column1]:[Gan]],5,FALSE)+27,27)+1</f>
        <v>24</v>
      </c>
      <c r="H29" s="15" t="str">
        <f>VLOOKUP($G29,Table1[],10,FALSE)</f>
        <v>GOOD-6</v>
      </c>
    </row>
    <row r="30" spans="3:8" ht="14.4" x14ac:dyDescent="0.3">
      <c r="C30" s="25"/>
      <c r="D30" s="26"/>
      <c r="E30" s="27"/>
      <c r="F30" s="11" t="s">
        <v>44</v>
      </c>
      <c r="G30" s="13">
        <f>MOD(VLOOKUP($F30,Table1[[Column1]:[Gan]],5,FALSE)-VLOOKUP($H$4,Table1[[Column1]:[Gan]],5,FALSE)+27,27)+1</f>
        <v>25</v>
      </c>
      <c r="H30" s="15" t="str">
        <f>VLOOKUP($G30,Table1[],10,FALSE)</f>
        <v>BAD-7</v>
      </c>
    </row>
    <row r="31" spans="3:8" ht="14.4" x14ac:dyDescent="0.3">
      <c r="C31" s="25"/>
      <c r="D31" s="26"/>
      <c r="E31" s="27"/>
      <c r="F31" s="11" t="s">
        <v>45</v>
      </c>
      <c r="G31" s="12">
        <f>MOD(VLOOKUP($F31,Table1[[Column1]:[Gan]],5,FALSE)-VLOOKUP($H$4,Table1[[Column1]:[Gan]],5,FALSE)+27,27)+1</f>
        <v>26</v>
      </c>
      <c r="H31" s="15" t="str">
        <f>VLOOKUP($G31,Table1[],10,FALSE)</f>
        <v>GOOD-8</v>
      </c>
    </row>
    <row r="32" spans="3:8" thickBot="1" x14ac:dyDescent="0.35">
      <c r="C32" s="28"/>
      <c r="D32" s="29"/>
      <c r="E32" s="30"/>
      <c r="F32" s="18" t="s">
        <v>46</v>
      </c>
      <c r="G32" s="16">
        <f>MOD(VLOOKUP($F32,Table1[[Column1]:[Gan]],5,FALSE)-VLOOKUP($H$4,Table1[[Column1]:[Gan]],5,FALSE)+27,27)+1</f>
        <v>27</v>
      </c>
      <c r="H32" s="17" t="str">
        <f>VLOOKUP($G32,Table1[],10,FALSE)</f>
        <v>GOOD-9</v>
      </c>
    </row>
    <row r="33" spans="3:20" thickTop="1" x14ac:dyDescent="0.3"/>
    <row r="34" spans="3:20" ht="15" customHeight="1" x14ac:dyDescent="0.3">
      <c r="C34" s="21" t="s">
        <v>202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</row>
  </sheetData>
  <sheetProtection algorithmName="SHA-512" hashValue="ByOD2smusQdTIg7H717u2YJK3ntMOkPmaVI4SWNSlEKaevZxGAIh2izh9oet9UXvgqaaUYrDxJcgJM5mGuHV3A==" saltValue="r19LVA1TQeiuDmlWUURCjQ==" spinCount="100000" sheet="1" objects="1" scenarios="1"/>
  <mergeCells count="7">
    <mergeCell ref="C34:T34"/>
    <mergeCell ref="C18:E32"/>
    <mergeCell ref="C3:E3"/>
    <mergeCell ref="F3:H3"/>
    <mergeCell ref="C2:H2"/>
    <mergeCell ref="C4:D4"/>
    <mergeCell ref="F4:G4"/>
  </mergeCells>
  <conditionalFormatting sqref="E6:E17">
    <cfRule type="containsText" dxfId="5" priority="10" operator="containsText" text="GOOD">
      <formula>NOT(ISERROR(SEARCH("GOOD",E6)))</formula>
    </cfRule>
    <cfRule type="containsText" dxfId="4" priority="11" operator="containsText" text="AVOID">
      <formula>NOT(ISERROR(SEARCH("AVOID",E6)))</formula>
    </cfRule>
    <cfRule type="containsText" dxfId="3" priority="12" operator="containsText" text="BAD">
      <formula>NOT(ISERROR(SEARCH("BAD",E6)))</formula>
    </cfRule>
  </conditionalFormatting>
  <conditionalFormatting sqref="H6:H32">
    <cfRule type="containsText" dxfId="2" priority="1" operator="containsText" text="GOOD">
      <formula>NOT(ISERROR(SEARCH("GOOD",H6)))</formula>
    </cfRule>
    <cfRule type="containsText" dxfId="1" priority="2" operator="containsText" text="AVOID">
      <formula>NOT(ISERROR(SEARCH("AVOID",H6)))</formula>
    </cfRule>
    <cfRule type="containsText" dxfId="0" priority="3" operator="containsText" text="BAD">
      <formula>NOT(ISERROR(SEARCH("BAD",H6)))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Select your Rashi" prompt="(Moon Sign)" xr:uid="{CAC6BEB9-EF58-4C0F-991B-876273EA7845}">
          <x14:formula1>
            <xm:f>RashiDB!$B$2:$B$13</xm:f>
          </x14:formula1>
          <xm:sqref>E3:E4</xm:sqref>
        </x14:dataValidation>
        <x14:dataValidation type="list" allowBlank="1" showInputMessage="1" showErrorMessage="1" promptTitle="Select your Nakshatra" prompt="Select your Nakshatra" xr:uid="{0DE290E2-5265-4374-9BA4-5199D5559109}">
          <x14:formula1>
            <xm:f>NakshatraDB!$C$2:$C$28</xm:f>
          </x14:formula1>
          <xm:sqref>H3:H4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/>
    <pageSetUpPr fitToPage="1"/>
  </sheetPr>
  <dimension ref="A1:J109"/>
  <sheetViews>
    <sheetView showGridLines="0" workbookViewId="0">
      <selection sqref="A1:J28"/>
    </sheetView>
  </sheetViews>
  <sheetFormatPr defaultColWidth="8.6640625" defaultRowHeight="30" customHeight="1" x14ac:dyDescent="0.3"/>
  <cols>
    <col min="1" max="1" width="9.44140625" style="3" customWidth="1"/>
    <col min="2" max="2" width="18" style="3" bestFit="1" customWidth="1"/>
    <col min="3" max="3" width="11.5546875" style="3" customWidth="1"/>
    <col min="4" max="4" width="21.5546875" style="3" bestFit="1" customWidth="1"/>
    <col min="5" max="5" width="37.6640625" style="3" bestFit="1" customWidth="1"/>
    <col min="6" max="6" width="12.44140625" style="4" bestFit="1" customWidth="1"/>
    <col min="7" max="7" width="11.6640625" style="4" bestFit="1" customWidth="1"/>
    <col min="8" max="16384" width="8.6640625" style="3"/>
  </cols>
  <sheetData>
    <row r="1" spans="1:10" ht="14.4" x14ac:dyDescent="0.3">
      <c r="A1" s="1" t="s">
        <v>47</v>
      </c>
      <c r="B1" s="1" t="s">
        <v>48</v>
      </c>
      <c r="C1" s="1" t="s">
        <v>49</v>
      </c>
      <c r="D1" s="1" t="s">
        <v>50</v>
      </c>
      <c r="E1" s="1" t="s">
        <v>51</v>
      </c>
      <c r="F1" s="2" t="s">
        <v>52</v>
      </c>
      <c r="G1" s="2" t="s">
        <v>53</v>
      </c>
      <c r="H1" s="1" t="s">
        <v>54</v>
      </c>
      <c r="I1" s="1" t="s">
        <v>55</v>
      </c>
      <c r="J1" s="1" t="s">
        <v>56</v>
      </c>
    </row>
    <row r="2" spans="1:10" ht="14.4" x14ac:dyDescent="0.3">
      <c r="A2" s="4">
        <v>1</v>
      </c>
      <c r="B2" s="4" t="s">
        <v>57</v>
      </c>
      <c r="C2" s="4" t="str">
        <f t="shared" ref="C2:C28" si="0">UPPER(B2)</f>
        <v>ASHVINI</v>
      </c>
      <c r="D2" s="4" t="s">
        <v>58</v>
      </c>
      <c r="E2" s="4" t="s">
        <v>59</v>
      </c>
      <c r="F2" s="4" t="s">
        <v>60</v>
      </c>
      <c r="G2" s="4">
        <v>1</v>
      </c>
      <c r="H2" s="4" t="s">
        <v>61</v>
      </c>
      <c r="I2" s="4" t="s">
        <v>62</v>
      </c>
      <c r="J2" s="4" t="s">
        <v>63</v>
      </c>
    </row>
    <row r="3" spans="1:10" ht="14.4" x14ac:dyDescent="0.3">
      <c r="A3" s="4">
        <v>2</v>
      </c>
      <c r="B3" s="4" t="s">
        <v>64</v>
      </c>
      <c r="C3" s="4" t="str">
        <f t="shared" si="0"/>
        <v>BHARANI</v>
      </c>
      <c r="D3" s="4" t="s">
        <v>65</v>
      </c>
      <c r="E3" s="4" t="s">
        <v>66</v>
      </c>
      <c r="F3" s="4" t="s">
        <v>67</v>
      </c>
      <c r="G3" s="4">
        <v>2</v>
      </c>
      <c r="H3" s="4" t="s">
        <v>68</v>
      </c>
      <c r="I3" s="4" t="s">
        <v>69</v>
      </c>
      <c r="J3" s="4" t="s">
        <v>70</v>
      </c>
    </row>
    <row r="4" spans="1:10" ht="14.4" x14ac:dyDescent="0.3">
      <c r="A4" s="4">
        <v>3</v>
      </c>
      <c r="B4" s="4" t="s">
        <v>71</v>
      </c>
      <c r="C4" s="4" t="str">
        <f t="shared" si="0"/>
        <v>KRITTIKA</v>
      </c>
      <c r="D4" s="4" t="s">
        <v>72</v>
      </c>
      <c r="E4" s="4" t="s">
        <v>73</v>
      </c>
      <c r="F4" s="4" t="s">
        <v>74</v>
      </c>
      <c r="G4" s="4">
        <v>3</v>
      </c>
      <c r="H4" s="4" t="s">
        <v>75</v>
      </c>
      <c r="I4" s="4" t="s">
        <v>76</v>
      </c>
      <c r="J4" s="4" t="s">
        <v>77</v>
      </c>
    </row>
    <row r="5" spans="1:10" ht="14.4" x14ac:dyDescent="0.3">
      <c r="A5" s="4">
        <v>4</v>
      </c>
      <c r="B5" s="4" t="s">
        <v>78</v>
      </c>
      <c r="C5" s="4" t="str">
        <f t="shared" si="0"/>
        <v>ROHINI</v>
      </c>
      <c r="D5" s="4" t="s">
        <v>79</v>
      </c>
      <c r="E5" s="4" t="s">
        <v>80</v>
      </c>
      <c r="F5" s="4" t="s">
        <v>74</v>
      </c>
      <c r="G5" s="4">
        <v>4</v>
      </c>
      <c r="H5" s="4" t="s">
        <v>81</v>
      </c>
      <c r="I5" s="4" t="s">
        <v>69</v>
      </c>
      <c r="J5" s="4" t="s">
        <v>82</v>
      </c>
    </row>
    <row r="6" spans="1:10" ht="14.4" x14ac:dyDescent="0.3">
      <c r="A6" s="4">
        <v>5</v>
      </c>
      <c r="B6" s="4" t="s">
        <v>83</v>
      </c>
      <c r="C6" s="4" t="str">
        <f t="shared" si="0"/>
        <v>MRIGASHIRSHA</v>
      </c>
      <c r="D6" s="4" t="s">
        <v>84</v>
      </c>
      <c r="E6" s="4" t="s">
        <v>85</v>
      </c>
      <c r="F6" s="4" t="s">
        <v>67</v>
      </c>
      <c r="G6" s="4">
        <v>5</v>
      </c>
      <c r="H6" s="4" t="s">
        <v>81</v>
      </c>
      <c r="I6" s="4" t="s">
        <v>62</v>
      </c>
      <c r="J6" s="4" t="s">
        <v>86</v>
      </c>
    </row>
    <row r="7" spans="1:10" ht="14.4" x14ac:dyDescent="0.3">
      <c r="A7" s="4">
        <v>6</v>
      </c>
      <c r="B7" s="4" t="s">
        <v>87</v>
      </c>
      <c r="C7" s="4" t="str">
        <f t="shared" si="0"/>
        <v>ARDRA</v>
      </c>
      <c r="D7" s="4" t="s">
        <v>88</v>
      </c>
      <c r="E7" s="4" t="s">
        <v>89</v>
      </c>
      <c r="F7" s="4" t="s">
        <v>60</v>
      </c>
      <c r="G7" s="4">
        <v>6</v>
      </c>
      <c r="H7" s="4" t="s">
        <v>90</v>
      </c>
      <c r="I7" s="4" t="s">
        <v>69</v>
      </c>
      <c r="J7" s="4" t="s">
        <v>91</v>
      </c>
    </row>
    <row r="8" spans="1:10" ht="14.4" x14ac:dyDescent="0.3">
      <c r="A8" s="4">
        <v>7</v>
      </c>
      <c r="B8" s="4" t="s">
        <v>92</v>
      </c>
      <c r="C8" s="4" t="str">
        <f t="shared" si="0"/>
        <v>PUNARVASU</v>
      </c>
      <c r="D8" s="4" t="s">
        <v>93</v>
      </c>
      <c r="E8" s="4" t="s">
        <v>94</v>
      </c>
      <c r="F8" s="4" t="s">
        <v>60</v>
      </c>
      <c r="G8" s="4">
        <v>7</v>
      </c>
      <c r="H8" s="4" t="s">
        <v>95</v>
      </c>
      <c r="I8" s="4" t="s">
        <v>62</v>
      </c>
      <c r="J8" s="4" t="s">
        <v>96</v>
      </c>
    </row>
    <row r="9" spans="1:10" ht="14.4" x14ac:dyDescent="0.3">
      <c r="A9" s="4">
        <v>8</v>
      </c>
      <c r="B9" s="4" t="s">
        <v>97</v>
      </c>
      <c r="C9" s="4" t="str">
        <f t="shared" si="0"/>
        <v>PUSHYA</v>
      </c>
      <c r="D9" s="4" t="s">
        <v>98</v>
      </c>
      <c r="E9" s="4" t="s">
        <v>99</v>
      </c>
      <c r="F9" s="4" t="s">
        <v>67</v>
      </c>
      <c r="G9" s="4">
        <v>8</v>
      </c>
      <c r="H9" s="4" t="s">
        <v>75</v>
      </c>
      <c r="I9" s="4" t="s">
        <v>62</v>
      </c>
      <c r="J9" s="4" t="s">
        <v>100</v>
      </c>
    </row>
    <row r="10" spans="1:10" ht="14.4" x14ac:dyDescent="0.3">
      <c r="A10" s="4">
        <v>9</v>
      </c>
      <c r="B10" s="4" t="s">
        <v>101</v>
      </c>
      <c r="C10" s="4" t="str">
        <f t="shared" si="0"/>
        <v>ASHLESHA</v>
      </c>
      <c r="D10" s="4" t="s">
        <v>102</v>
      </c>
      <c r="E10" s="4" t="s">
        <v>103</v>
      </c>
      <c r="F10" s="4" t="s">
        <v>74</v>
      </c>
      <c r="G10" s="4">
        <v>9</v>
      </c>
      <c r="H10" s="4" t="s">
        <v>95</v>
      </c>
      <c r="I10" s="4" t="s">
        <v>76</v>
      </c>
      <c r="J10" s="4" t="s">
        <v>104</v>
      </c>
    </row>
    <row r="11" spans="1:10" ht="14.4" x14ac:dyDescent="0.3">
      <c r="A11" s="4">
        <v>10</v>
      </c>
      <c r="B11" s="4" t="s">
        <v>105</v>
      </c>
      <c r="C11" s="4" t="str">
        <f t="shared" si="0"/>
        <v>MAGHA</v>
      </c>
      <c r="D11" s="4" t="s">
        <v>106</v>
      </c>
      <c r="E11" s="4" t="s">
        <v>107</v>
      </c>
      <c r="F11" s="4" t="s">
        <v>74</v>
      </c>
      <c r="G11" s="4">
        <v>10</v>
      </c>
      <c r="H11" s="4" t="s">
        <v>108</v>
      </c>
      <c r="I11" s="4" t="s">
        <v>76</v>
      </c>
      <c r="J11" s="4" t="s">
        <v>63</v>
      </c>
    </row>
    <row r="12" spans="1:10" ht="14.4" x14ac:dyDescent="0.3">
      <c r="A12" s="4">
        <v>11</v>
      </c>
      <c r="B12" s="4" t="s">
        <v>109</v>
      </c>
      <c r="C12" s="4" t="str">
        <f t="shared" si="0"/>
        <v>PURVA PHALGUNI</v>
      </c>
      <c r="D12" s="4" t="s">
        <v>110</v>
      </c>
      <c r="E12" s="4" t="s">
        <v>111</v>
      </c>
      <c r="F12" s="4" t="s">
        <v>67</v>
      </c>
      <c r="G12" s="4">
        <v>11</v>
      </c>
      <c r="H12" s="4" t="s">
        <v>108</v>
      </c>
      <c r="I12" s="4" t="s">
        <v>69</v>
      </c>
      <c r="J12" s="4" t="s">
        <v>70</v>
      </c>
    </row>
    <row r="13" spans="1:10" ht="14.4" x14ac:dyDescent="0.3">
      <c r="A13" s="4">
        <v>12</v>
      </c>
      <c r="B13" s="4" t="s">
        <v>112</v>
      </c>
      <c r="C13" s="4" t="str">
        <f t="shared" si="0"/>
        <v>UTTARA PHALGUNI</v>
      </c>
      <c r="D13" s="4" t="s">
        <v>113</v>
      </c>
      <c r="E13" s="4" t="s">
        <v>114</v>
      </c>
      <c r="F13" s="4" t="s">
        <v>60</v>
      </c>
      <c r="G13" s="4">
        <v>12</v>
      </c>
      <c r="H13" s="4" t="s">
        <v>115</v>
      </c>
      <c r="I13" s="4" t="s">
        <v>69</v>
      </c>
      <c r="J13" s="4" t="s">
        <v>77</v>
      </c>
    </row>
    <row r="14" spans="1:10" ht="14.4" x14ac:dyDescent="0.3">
      <c r="A14" s="4">
        <v>13</v>
      </c>
      <c r="B14" s="4" t="s">
        <v>116</v>
      </c>
      <c r="C14" s="4" t="str">
        <f t="shared" si="0"/>
        <v>HASTA</v>
      </c>
      <c r="D14" s="4" t="s">
        <v>117</v>
      </c>
      <c r="E14" s="4" t="s">
        <v>118</v>
      </c>
      <c r="F14" s="4" t="s">
        <v>60</v>
      </c>
      <c r="G14" s="4">
        <v>13</v>
      </c>
      <c r="H14" s="4" t="s">
        <v>119</v>
      </c>
      <c r="I14" s="4" t="s">
        <v>62</v>
      </c>
      <c r="J14" s="4" t="s">
        <v>82</v>
      </c>
    </row>
    <row r="15" spans="1:10" ht="14.4" x14ac:dyDescent="0.3">
      <c r="A15" s="4">
        <v>14</v>
      </c>
      <c r="B15" s="4" t="s">
        <v>120</v>
      </c>
      <c r="C15" s="4" t="str">
        <f t="shared" si="0"/>
        <v>CHITRA</v>
      </c>
      <c r="D15" s="4" t="s">
        <v>121</v>
      </c>
      <c r="E15" s="4" t="s">
        <v>122</v>
      </c>
      <c r="F15" s="4" t="s">
        <v>67</v>
      </c>
      <c r="G15" s="4">
        <v>14</v>
      </c>
      <c r="H15" s="4" t="s">
        <v>123</v>
      </c>
      <c r="I15" s="4" t="s">
        <v>76</v>
      </c>
      <c r="J15" s="4" t="s">
        <v>86</v>
      </c>
    </row>
    <row r="16" spans="1:10" ht="14.4" x14ac:dyDescent="0.3">
      <c r="A16" s="4">
        <v>15</v>
      </c>
      <c r="B16" s="4" t="s">
        <v>124</v>
      </c>
      <c r="C16" s="4" t="str">
        <f t="shared" si="0"/>
        <v>SWATI</v>
      </c>
      <c r="D16" s="4" t="s">
        <v>125</v>
      </c>
      <c r="E16" s="4" t="s">
        <v>126</v>
      </c>
      <c r="F16" s="4" t="s">
        <v>74</v>
      </c>
      <c r="G16" s="4">
        <v>15</v>
      </c>
      <c r="H16" s="4" t="s">
        <v>119</v>
      </c>
      <c r="I16" s="4" t="s">
        <v>62</v>
      </c>
      <c r="J16" s="4" t="s">
        <v>91</v>
      </c>
    </row>
    <row r="17" spans="1:10" ht="14.4" x14ac:dyDescent="0.3">
      <c r="A17" s="4">
        <v>16</v>
      </c>
      <c r="B17" s="4" t="s">
        <v>127</v>
      </c>
      <c r="C17" s="4" t="str">
        <f t="shared" si="0"/>
        <v>VISHAKHA</v>
      </c>
      <c r="D17" s="4" t="s">
        <v>128</v>
      </c>
      <c r="E17" s="4" t="s">
        <v>129</v>
      </c>
      <c r="F17" s="4" t="s">
        <v>74</v>
      </c>
      <c r="G17" s="4">
        <v>16</v>
      </c>
      <c r="H17" s="4" t="s">
        <v>123</v>
      </c>
      <c r="I17" s="4" t="s">
        <v>76</v>
      </c>
      <c r="J17" s="4" t="s">
        <v>96</v>
      </c>
    </row>
    <row r="18" spans="1:10" ht="14.4" x14ac:dyDescent="0.3">
      <c r="A18" s="4">
        <v>17</v>
      </c>
      <c r="B18" s="4" t="s">
        <v>130</v>
      </c>
      <c r="C18" s="4" t="str">
        <f t="shared" si="0"/>
        <v>ANURADHA</v>
      </c>
      <c r="D18" s="4" t="s">
        <v>131</v>
      </c>
      <c r="E18" s="4" t="s">
        <v>132</v>
      </c>
      <c r="F18" s="4" t="s">
        <v>67</v>
      </c>
      <c r="G18" s="4">
        <v>17</v>
      </c>
      <c r="H18" s="4" t="s">
        <v>133</v>
      </c>
      <c r="I18" s="4" t="s">
        <v>62</v>
      </c>
      <c r="J18" s="4" t="s">
        <v>100</v>
      </c>
    </row>
    <row r="19" spans="1:10" ht="14.4" x14ac:dyDescent="0.3">
      <c r="A19" s="4">
        <v>18</v>
      </c>
      <c r="B19" s="4" t="s">
        <v>134</v>
      </c>
      <c r="C19" s="4" t="str">
        <f t="shared" si="0"/>
        <v>JYESHTHA</v>
      </c>
      <c r="D19" s="4" t="s">
        <v>135</v>
      </c>
      <c r="E19" s="4" t="s">
        <v>136</v>
      </c>
      <c r="F19" s="4" t="s">
        <v>60</v>
      </c>
      <c r="G19" s="4">
        <v>18</v>
      </c>
      <c r="H19" s="4" t="s">
        <v>133</v>
      </c>
      <c r="I19" s="4" t="s">
        <v>76</v>
      </c>
      <c r="J19" s="4" t="s">
        <v>104</v>
      </c>
    </row>
    <row r="20" spans="1:10" ht="14.4" x14ac:dyDescent="0.3">
      <c r="A20" s="4">
        <v>19</v>
      </c>
      <c r="B20" s="4" t="s">
        <v>137</v>
      </c>
      <c r="C20" s="4" t="str">
        <f t="shared" si="0"/>
        <v>MOOLA</v>
      </c>
      <c r="D20" s="4" t="s">
        <v>138</v>
      </c>
      <c r="E20" s="4" t="s">
        <v>139</v>
      </c>
      <c r="F20" s="4" t="s">
        <v>60</v>
      </c>
      <c r="G20" s="4">
        <v>19</v>
      </c>
      <c r="H20" s="4" t="s">
        <v>90</v>
      </c>
      <c r="I20" s="4" t="s">
        <v>76</v>
      </c>
      <c r="J20" s="4" t="s">
        <v>63</v>
      </c>
    </row>
    <row r="21" spans="1:10" ht="14.4" x14ac:dyDescent="0.3">
      <c r="A21" s="4">
        <v>20</v>
      </c>
      <c r="B21" s="4" t="s">
        <v>140</v>
      </c>
      <c r="C21" s="4" t="str">
        <f t="shared" si="0"/>
        <v>PURVA ASHADHA</v>
      </c>
      <c r="D21" s="4" t="s">
        <v>141</v>
      </c>
      <c r="E21" s="4" t="s">
        <v>142</v>
      </c>
      <c r="F21" s="4" t="s">
        <v>67</v>
      </c>
      <c r="G21" s="4">
        <v>20</v>
      </c>
      <c r="H21" s="4" t="s">
        <v>143</v>
      </c>
      <c r="I21" s="4" t="s">
        <v>69</v>
      </c>
      <c r="J21" s="4" t="s">
        <v>70</v>
      </c>
    </row>
    <row r="22" spans="1:10" ht="14.4" x14ac:dyDescent="0.3">
      <c r="A22" s="4">
        <v>21</v>
      </c>
      <c r="B22" s="4" t="s">
        <v>144</v>
      </c>
      <c r="C22" s="4" t="str">
        <f t="shared" si="0"/>
        <v>UTTARA ASHADHA</v>
      </c>
      <c r="D22" s="4" t="s">
        <v>145</v>
      </c>
      <c r="E22" s="4" t="s">
        <v>146</v>
      </c>
      <c r="F22" s="4" t="s">
        <v>74</v>
      </c>
      <c r="G22" s="4">
        <v>21</v>
      </c>
      <c r="H22" s="4" t="s">
        <v>147</v>
      </c>
      <c r="I22" s="4" t="s">
        <v>69</v>
      </c>
      <c r="J22" s="4" t="s">
        <v>77</v>
      </c>
    </row>
    <row r="23" spans="1:10" ht="14.4" x14ac:dyDescent="0.3">
      <c r="A23" s="4">
        <v>22</v>
      </c>
      <c r="B23" s="4" t="s">
        <v>148</v>
      </c>
      <c r="C23" s="4" t="str">
        <f t="shared" si="0"/>
        <v>SHRAVANA</v>
      </c>
      <c r="D23" s="4" t="s">
        <v>149</v>
      </c>
      <c r="E23" s="4" t="s">
        <v>150</v>
      </c>
      <c r="F23" s="4" t="s">
        <v>74</v>
      </c>
      <c r="G23" s="4">
        <v>22</v>
      </c>
      <c r="H23" s="4" t="s">
        <v>143</v>
      </c>
      <c r="I23" s="4" t="s">
        <v>62</v>
      </c>
      <c r="J23" s="4" t="s">
        <v>82</v>
      </c>
    </row>
    <row r="24" spans="1:10" ht="14.4" x14ac:dyDescent="0.3">
      <c r="A24" s="4">
        <v>23</v>
      </c>
      <c r="B24" s="4" t="s">
        <v>151</v>
      </c>
      <c r="C24" s="4" t="str">
        <f t="shared" si="0"/>
        <v>DHANISHTHA</v>
      </c>
      <c r="D24" s="4" t="s">
        <v>152</v>
      </c>
      <c r="E24" s="4" t="s">
        <v>153</v>
      </c>
      <c r="F24" s="4" t="s">
        <v>67</v>
      </c>
      <c r="G24" s="4">
        <v>23</v>
      </c>
      <c r="H24" s="4" t="s">
        <v>154</v>
      </c>
      <c r="I24" s="4" t="s">
        <v>76</v>
      </c>
      <c r="J24" s="4" t="s">
        <v>86</v>
      </c>
    </row>
    <row r="25" spans="1:10" ht="14.4" x14ac:dyDescent="0.3">
      <c r="A25" s="4">
        <v>24</v>
      </c>
      <c r="B25" s="4" t="s">
        <v>155</v>
      </c>
      <c r="C25" s="4" t="str">
        <f t="shared" si="0"/>
        <v>SHATABHISHA</v>
      </c>
      <c r="D25" s="4" t="s">
        <v>156</v>
      </c>
      <c r="E25" s="4" t="s">
        <v>157</v>
      </c>
      <c r="F25" s="4" t="s">
        <v>60</v>
      </c>
      <c r="G25" s="4">
        <v>24</v>
      </c>
      <c r="H25" s="4" t="s">
        <v>61</v>
      </c>
      <c r="I25" s="4" t="s">
        <v>76</v>
      </c>
      <c r="J25" s="4" t="s">
        <v>91</v>
      </c>
    </row>
    <row r="26" spans="1:10" ht="14.4" x14ac:dyDescent="0.3">
      <c r="A26" s="4">
        <v>25</v>
      </c>
      <c r="B26" s="4" t="s">
        <v>158</v>
      </c>
      <c r="C26" s="4" t="str">
        <f t="shared" si="0"/>
        <v>PURVA BHADRAPADA</v>
      </c>
      <c r="D26" s="4" t="s">
        <v>159</v>
      </c>
      <c r="E26" s="4" t="s">
        <v>160</v>
      </c>
      <c r="F26" s="4" t="s">
        <v>60</v>
      </c>
      <c r="G26" s="4">
        <v>25</v>
      </c>
      <c r="H26" s="4" t="s">
        <v>154</v>
      </c>
      <c r="I26" s="4" t="s">
        <v>69</v>
      </c>
      <c r="J26" s="4" t="s">
        <v>96</v>
      </c>
    </row>
    <row r="27" spans="1:10" ht="14.4" x14ac:dyDescent="0.3">
      <c r="A27" s="4">
        <v>26</v>
      </c>
      <c r="B27" s="4" t="s">
        <v>161</v>
      </c>
      <c r="C27" s="4" t="str">
        <f t="shared" si="0"/>
        <v>UTTARA BHADRAPADA</v>
      </c>
      <c r="D27" s="4" t="s">
        <v>162</v>
      </c>
      <c r="E27" s="4" t="s">
        <v>163</v>
      </c>
      <c r="F27" s="4" t="s">
        <v>67</v>
      </c>
      <c r="G27" s="4">
        <v>26</v>
      </c>
      <c r="H27" s="4" t="s">
        <v>115</v>
      </c>
      <c r="I27" s="4" t="s">
        <v>69</v>
      </c>
      <c r="J27" s="4" t="s">
        <v>100</v>
      </c>
    </row>
    <row r="28" spans="1:10" ht="14.4" x14ac:dyDescent="0.3">
      <c r="A28" s="4">
        <v>27</v>
      </c>
      <c r="B28" s="4" t="s">
        <v>164</v>
      </c>
      <c r="C28" s="4" t="str">
        <f t="shared" si="0"/>
        <v>REVATI</v>
      </c>
      <c r="D28" s="4" t="s">
        <v>165</v>
      </c>
      <c r="E28" s="4" t="s">
        <v>166</v>
      </c>
      <c r="F28" s="4" t="s">
        <v>74</v>
      </c>
      <c r="G28" s="4">
        <v>27</v>
      </c>
      <c r="H28" s="4" t="s">
        <v>68</v>
      </c>
      <c r="I28" s="4" t="s">
        <v>62</v>
      </c>
      <c r="J28" s="4" t="s">
        <v>104</v>
      </c>
    </row>
    <row r="29" spans="1:10" ht="14.4" x14ac:dyDescent="0.3">
      <c r="A29" s="4"/>
      <c r="B29" s="4"/>
      <c r="D29" s="4"/>
      <c r="E29" s="4"/>
    </row>
    <row r="30" spans="1:10" ht="14.4" x14ac:dyDescent="0.3">
      <c r="A30" s="4"/>
      <c r="B30" s="4"/>
      <c r="D30" s="4"/>
      <c r="E30" s="4"/>
    </row>
    <row r="31" spans="1:10" ht="14.4" x14ac:dyDescent="0.3">
      <c r="A31" s="4"/>
      <c r="B31" s="4"/>
      <c r="D31" s="4"/>
      <c r="E31" s="4"/>
    </row>
    <row r="32" spans="1:10" ht="14.4" x14ac:dyDescent="0.3">
      <c r="A32" s="4"/>
      <c r="B32" s="4"/>
      <c r="D32" s="4"/>
      <c r="E32" s="4"/>
    </row>
    <row r="33" spans="1:5" ht="14.4" x14ac:dyDescent="0.3">
      <c r="A33" s="4"/>
      <c r="B33" s="4"/>
      <c r="D33" s="4"/>
      <c r="E33" s="4"/>
    </row>
    <row r="34" spans="1:5" ht="14.4" x14ac:dyDescent="0.3">
      <c r="A34" s="4"/>
      <c r="B34" s="4"/>
      <c r="D34" s="4"/>
      <c r="E34" s="4"/>
    </row>
    <row r="35" spans="1:5" ht="14.4" x14ac:dyDescent="0.3">
      <c r="A35" s="4"/>
      <c r="B35" s="4"/>
      <c r="D35" s="4"/>
      <c r="E35" s="4"/>
    </row>
    <row r="36" spans="1:5" ht="14.4" x14ac:dyDescent="0.3">
      <c r="A36" s="4"/>
      <c r="B36" s="4"/>
      <c r="D36" s="4"/>
      <c r="E36" s="4"/>
    </row>
    <row r="37" spans="1:5" ht="14.4" x14ac:dyDescent="0.3">
      <c r="A37" s="4"/>
      <c r="B37" s="4"/>
      <c r="D37" s="4"/>
      <c r="E37" s="4"/>
    </row>
    <row r="38" spans="1:5" ht="14.4" x14ac:dyDescent="0.3">
      <c r="A38" s="4"/>
      <c r="B38" s="4"/>
      <c r="D38" s="4"/>
      <c r="E38" s="4"/>
    </row>
    <row r="39" spans="1:5" ht="14.4" x14ac:dyDescent="0.3">
      <c r="A39" s="4"/>
      <c r="B39" s="4"/>
      <c r="D39" s="4"/>
      <c r="E39" s="4"/>
    </row>
    <row r="40" spans="1:5" ht="14.4" x14ac:dyDescent="0.3">
      <c r="A40" s="4"/>
      <c r="B40" s="4"/>
      <c r="D40" s="4"/>
      <c r="E40" s="4"/>
    </row>
    <row r="41" spans="1:5" ht="14.4" x14ac:dyDescent="0.3">
      <c r="A41" s="4"/>
      <c r="B41" s="4"/>
      <c r="D41" s="4"/>
      <c r="E41" s="4"/>
    </row>
    <row r="42" spans="1:5" ht="14.4" x14ac:dyDescent="0.3">
      <c r="A42" s="4"/>
      <c r="B42" s="4"/>
      <c r="D42" s="4"/>
      <c r="E42" s="4"/>
    </row>
    <row r="43" spans="1:5" ht="14.4" x14ac:dyDescent="0.3">
      <c r="A43" s="4"/>
      <c r="B43" s="4"/>
      <c r="D43" s="4"/>
      <c r="E43" s="4"/>
    </row>
    <row r="44" spans="1:5" ht="14.4" x14ac:dyDescent="0.3">
      <c r="A44" s="4"/>
      <c r="B44" s="4"/>
      <c r="D44" s="4"/>
      <c r="E44" s="4"/>
    </row>
    <row r="45" spans="1:5" ht="14.4" x14ac:dyDescent="0.3">
      <c r="A45" s="4"/>
      <c r="B45" s="4"/>
      <c r="D45" s="4"/>
      <c r="E45" s="4"/>
    </row>
    <row r="46" spans="1:5" ht="14.4" x14ac:dyDescent="0.3">
      <c r="A46" s="4"/>
      <c r="B46" s="4"/>
      <c r="D46" s="4"/>
      <c r="E46" s="4"/>
    </row>
    <row r="47" spans="1:5" ht="14.4" x14ac:dyDescent="0.3">
      <c r="A47" s="4"/>
      <c r="B47" s="4"/>
      <c r="D47" s="4"/>
      <c r="E47" s="4"/>
    </row>
    <row r="48" spans="1:5" ht="14.4" x14ac:dyDescent="0.3">
      <c r="A48" s="4"/>
      <c r="B48" s="4"/>
      <c r="D48" s="4"/>
      <c r="E48" s="4"/>
    </row>
    <row r="49" spans="1:5" ht="14.4" x14ac:dyDescent="0.3">
      <c r="A49" s="4"/>
      <c r="B49" s="4"/>
      <c r="D49" s="4"/>
      <c r="E49" s="4"/>
    </row>
    <row r="50" spans="1:5" ht="14.4" x14ac:dyDescent="0.3">
      <c r="A50" s="4"/>
      <c r="B50" s="4"/>
      <c r="D50" s="4"/>
      <c r="E50" s="4"/>
    </row>
    <row r="51" spans="1:5" ht="14.4" x14ac:dyDescent="0.3">
      <c r="A51" s="4"/>
      <c r="B51" s="4"/>
      <c r="D51" s="4"/>
      <c r="E51" s="4"/>
    </row>
    <row r="52" spans="1:5" ht="14.4" x14ac:dyDescent="0.3">
      <c r="A52" s="4"/>
      <c r="B52" s="4"/>
      <c r="D52" s="4"/>
      <c r="E52" s="4"/>
    </row>
    <row r="53" spans="1:5" ht="14.4" x14ac:dyDescent="0.3">
      <c r="A53" s="4"/>
      <c r="B53" s="4"/>
      <c r="D53" s="4"/>
      <c r="E53" s="4"/>
    </row>
    <row r="54" spans="1:5" ht="14.4" x14ac:dyDescent="0.3">
      <c r="A54" s="4"/>
      <c r="B54" s="4"/>
      <c r="D54" s="4"/>
      <c r="E54" s="4"/>
    </row>
    <row r="55" spans="1:5" ht="14.4" x14ac:dyDescent="0.3">
      <c r="A55" s="4"/>
      <c r="B55" s="4"/>
      <c r="D55" s="4"/>
      <c r="E55" s="4"/>
    </row>
    <row r="56" spans="1:5" ht="14.4" x14ac:dyDescent="0.3">
      <c r="A56" s="4"/>
      <c r="B56" s="4"/>
      <c r="D56" s="4"/>
      <c r="E56" s="4"/>
    </row>
    <row r="57" spans="1:5" ht="14.4" x14ac:dyDescent="0.3">
      <c r="A57" s="4"/>
      <c r="B57" s="4"/>
      <c r="D57" s="4"/>
      <c r="E57" s="4"/>
    </row>
    <row r="58" spans="1:5" ht="14.4" x14ac:dyDescent="0.3">
      <c r="A58" s="4"/>
      <c r="B58" s="4"/>
      <c r="D58" s="4"/>
      <c r="E58" s="4"/>
    </row>
    <row r="59" spans="1:5" ht="14.4" x14ac:dyDescent="0.3">
      <c r="A59" s="4"/>
      <c r="B59" s="4"/>
      <c r="D59" s="4"/>
      <c r="E59" s="4"/>
    </row>
    <row r="60" spans="1:5" ht="14.4" x14ac:dyDescent="0.3">
      <c r="A60" s="4"/>
      <c r="B60" s="4"/>
      <c r="D60" s="4"/>
      <c r="E60" s="4"/>
    </row>
    <row r="61" spans="1:5" ht="14.4" x14ac:dyDescent="0.3">
      <c r="A61" s="4"/>
      <c r="B61" s="4"/>
      <c r="D61" s="4"/>
      <c r="E61" s="4"/>
    </row>
    <row r="62" spans="1:5" ht="14.4" x14ac:dyDescent="0.3">
      <c r="A62" s="4"/>
      <c r="B62" s="4"/>
      <c r="D62" s="4"/>
      <c r="E62" s="4"/>
    </row>
    <row r="63" spans="1:5" ht="14.4" x14ac:dyDescent="0.3">
      <c r="A63" s="4"/>
      <c r="B63" s="4"/>
      <c r="D63" s="4"/>
      <c r="E63" s="4"/>
    </row>
    <row r="64" spans="1:5" ht="14.4" x14ac:dyDescent="0.3">
      <c r="A64" s="4"/>
      <c r="B64" s="4"/>
      <c r="D64" s="4"/>
      <c r="E64" s="4"/>
    </row>
    <row r="65" spans="1:5" ht="14.4" x14ac:dyDescent="0.3">
      <c r="A65" s="4"/>
      <c r="B65" s="4"/>
      <c r="D65" s="4"/>
      <c r="E65" s="4"/>
    </row>
    <row r="66" spans="1:5" ht="14.4" x14ac:dyDescent="0.3">
      <c r="A66" s="4"/>
      <c r="B66" s="4"/>
      <c r="D66" s="4"/>
      <c r="E66" s="4"/>
    </row>
    <row r="67" spans="1:5" ht="14.4" x14ac:dyDescent="0.3">
      <c r="A67" s="4"/>
      <c r="B67" s="4"/>
      <c r="D67" s="4"/>
      <c r="E67" s="4"/>
    </row>
    <row r="68" spans="1:5" ht="14.4" x14ac:dyDescent="0.3">
      <c r="A68" s="4"/>
      <c r="B68" s="4"/>
      <c r="D68" s="4"/>
      <c r="E68" s="4"/>
    </row>
    <row r="69" spans="1:5" ht="14.4" x14ac:dyDescent="0.3">
      <c r="A69" s="4"/>
      <c r="B69" s="4"/>
      <c r="D69" s="4"/>
      <c r="E69" s="4"/>
    </row>
    <row r="70" spans="1:5" ht="14.4" x14ac:dyDescent="0.3">
      <c r="A70" s="4"/>
      <c r="B70" s="4"/>
      <c r="D70" s="4"/>
      <c r="E70" s="4"/>
    </row>
    <row r="71" spans="1:5" ht="14.4" x14ac:dyDescent="0.3">
      <c r="A71" s="4"/>
      <c r="B71" s="4"/>
      <c r="D71" s="4"/>
      <c r="E71" s="4"/>
    </row>
    <row r="72" spans="1:5" ht="14.4" x14ac:dyDescent="0.3">
      <c r="A72" s="4"/>
      <c r="B72" s="4"/>
      <c r="D72" s="4"/>
      <c r="E72" s="4"/>
    </row>
    <row r="73" spans="1:5" ht="14.4" x14ac:dyDescent="0.3">
      <c r="A73" s="4"/>
      <c r="B73" s="4"/>
      <c r="D73" s="4"/>
      <c r="E73" s="4"/>
    </row>
    <row r="74" spans="1:5" ht="14.4" x14ac:dyDescent="0.3">
      <c r="A74" s="4"/>
      <c r="B74" s="4"/>
      <c r="D74" s="4"/>
      <c r="E74" s="4"/>
    </row>
    <row r="75" spans="1:5" ht="14.4" x14ac:dyDescent="0.3">
      <c r="A75" s="4"/>
      <c r="B75" s="4"/>
      <c r="D75" s="4"/>
      <c r="E75" s="4"/>
    </row>
    <row r="76" spans="1:5" ht="14.4" x14ac:dyDescent="0.3">
      <c r="A76" s="4"/>
      <c r="B76" s="4"/>
      <c r="D76" s="4"/>
      <c r="E76" s="4"/>
    </row>
    <row r="77" spans="1:5" ht="14.4" x14ac:dyDescent="0.3">
      <c r="A77" s="4"/>
      <c r="B77" s="4"/>
      <c r="D77" s="4"/>
      <c r="E77" s="4"/>
    </row>
    <row r="78" spans="1:5" ht="14.4" x14ac:dyDescent="0.3">
      <c r="A78" s="4"/>
      <c r="B78" s="4"/>
      <c r="D78" s="4"/>
      <c r="E78" s="4"/>
    </row>
    <row r="79" spans="1:5" ht="14.4" x14ac:dyDescent="0.3">
      <c r="A79" s="4"/>
      <c r="B79" s="4"/>
      <c r="D79" s="4"/>
      <c r="E79" s="4"/>
    </row>
    <row r="80" spans="1:5" ht="14.4" x14ac:dyDescent="0.3">
      <c r="A80" s="4"/>
      <c r="B80" s="4"/>
      <c r="D80" s="4"/>
      <c r="E80" s="4"/>
    </row>
    <row r="81" spans="1:5" ht="14.4" x14ac:dyDescent="0.3">
      <c r="A81" s="4"/>
      <c r="B81" s="4"/>
      <c r="D81" s="4"/>
      <c r="E81" s="4"/>
    </row>
    <row r="82" spans="1:5" ht="14.4" x14ac:dyDescent="0.3">
      <c r="A82" s="4"/>
      <c r="B82" s="4"/>
      <c r="D82" s="4"/>
      <c r="E82" s="4"/>
    </row>
    <row r="83" spans="1:5" ht="14.4" x14ac:dyDescent="0.3">
      <c r="A83" s="4"/>
      <c r="B83" s="4"/>
      <c r="D83" s="4"/>
      <c r="E83" s="4"/>
    </row>
    <row r="84" spans="1:5" ht="14.4" x14ac:dyDescent="0.3">
      <c r="A84" s="4"/>
      <c r="B84" s="4"/>
      <c r="D84" s="4"/>
      <c r="E84" s="4"/>
    </row>
    <row r="85" spans="1:5" ht="14.4" x14ac:dyDescent="0.3">
      <c r="A85" s="4"/>
      <c r="B85" s="4"/>
      <c r="D85" s="4"/>
      <c r="E85" s="4"/>
    </row>
    <row r="86" spans="1:5" ht="14.4" x14ac:dyDescent="0.3">
      <c r="A86" s="4"/>
      <c r="B86" s="4"/>
      <c r="D86" s="4"/>
      <c r="E86" s="4"/>
    </row>
    <row r="87" spans="1:5" ht="14.4" x14ac:dyDescent="0.3">
      <c r="A87" s="4"/>
      <c r="B87" s="4"/>
      <c r="D87" s="4"/>
      <c r="E87" s="4"/>
    </row>
    <row r="88" spans="1:5" ht="14.4" x14ac:dyDescent="0.3">
      <c r="A88" s="4"/>
      <c r="B88" s="4"/>
      <c r="D88" s="4"/>
      <c r="E88" s="4"/>
    </row>
    <row r="89" spans="1:5" ht="14.4" x14ac:dyDescent="0.3">
      <c r="A89" s="4"/>
      <c r="B89" s="4"/>
      <c r="D89" s="4"/>
      <c r="E89" s="4"/>
    </row>
    <row r="90" spans="1:5" ht="14.4" x14ac:dyDescent="0.3">
      <c r="A90" s="4"/>
      <c r="B90" s="4"/>
      <c r="D90" s="4"/>
      <c r="E90" s="4"/>
    </row>
    <row r="91" spans="1:5" ht="14.4" x14ac:dyDescent="0.3">
      <c r="A91" s="4"/>
      <c r="B91" s="4"/>
      <c r="D91" s="4"/>
      <c r="E91" s="4"/>
    </row>
    <row r="92" spans="1:5" ht="14.4" x14ac:dyDescent="0.3">
      <c r="A92" s="4"/>
      <c r="B92" s="4"/>
      <c r="D92" s="4"/>
      <c r="E92" s="4"/>
    </row>
    <row r="93" spans="1:5" ht="14.4" x14ac:dyDescent="0.3">
      <c r="A93" s="4"/>
      <c r="B93" s="4"/>
      <c r="D93" s="4"/>
      <c r="E93" s="4"/>
    </row>
    <row r="94" spans="1:5" ht="14.4" x14ac:dyDescent="0.3">
      <c r="A94" s="4"/>
      <c r="B94" s="4"/>
      <c r="D94" s="4"/>
      <c r="E94" s="4"/>
    </row>
    <row r="95" spans="1:5" ht="14.4" x14ac:dyDescent="0.3">
      <c r="A95" s="4"/>
      <c r="B95" s="4"/>
      <c r="D95" s="4"/>
      <c r="E95" s="4"/>
    </row>
    <row r="96" spans="1:5" ht="14.4" x14ac:dyDescent="0.3">
      <c r="A96" s="4"/>
      <c r="B96" s="4"/>
      <c r="D96" s="4"/>
      <c r="E96" s="4"/>
    </row>
    <row r="97" spans="1:5" ht="14.4" x14ac:dyDescent="0.3">
      <c r="A97" s="4"/>
      <c r="B97" s="4"/>
      <c r="D97" s="4"/>
      <c r="E97" s="4"/>
    </row>
    <row r="98" spans="1:5" ht="14.4" x14ac:dyDescent="0.3">
      <c r="A98" s="4"/>
      <c r="B98" s="4"/>
      <c r="D98" s="4"/>
      <c r="E98" s="4"/>
    </row>
    <row r="99" spans="1:5" ht="14.4" x14ac:dyDescent="0.3">
      <c r="A99" s="4"/>
      <c r="B99" s="4"/>
      <c r="D99" s="4"/>
      <c r="E99" s="4"/>
    </row>
    <row r="100" spans="1:5" ht="14.4" x14ac:dyDescent="0.3">
      <c r="A100" s="4"/>
      <c r="B100" s="4"/>
      <c r="D100" s="4"/>
      <c r="E100" s="4"/>
    </row>
    <row r="101" spans="1:5" ht="14.4" x14ac:dyDescent="0.3">
      <c r="A101" s="4"/>
      <c r="B101" s="4"/>
      <c r="D101" s="4"/>
      <c r="E101" s="4"/>
    </row>
    <row r="102" spans="1:5" ht="14.4" x14ac:dyDescent="0.3">
      <c r="A102" s="4"/>
      <c r="B102" s="4"/>
      <c r="D102" s="4"/>
      <c r="E102" s="4"/>
    </row>
    <row r="103" spans="1:5" ht="14.4" x14ac:dyDescent="0.3">
      <c r="A103" s="4"/>
      <c r="B103" s="4"/>
      <c r="D103" s="4"/>
      <c r="E103" s="4"/>
    </row>
    <row r="104" spans="1:5" ht="14.4" x14ac:dyDescent="0.3">
      <c r="A104" s="4"/>
      <c r="B104" s="4"/>
      <c r="D104" s="4"/>
      <c r="E104" s="4"/>
    </row>
    <row r="105" spans="1:5" ht="14.4" x14ac:dyDescent="0.3">
      <c r="A105" s="4"/>
      <c r="B105" s="4"/>
      <c r="D105" s="4"/>
      <c r="E105" s="4"/>
    </row>
    <row r="106" spans="1:5" ht="14.4" x14ac:dyDescent="0.3">
      <c r="A106" s="4"/>
      <c r="B106" s="4"/>
      <c r="D106" s="4"/>
      <c r="E106" s="4"/>
    </row>
    <row r="107" spans="1:5" ht="14.4" x14ac:dyDescent="0.3">
      <c r="A107" s="4"/>
      <c r="B107" s="4"/>
      <c r="D107" s="4"/>
      <c r="E107" s="4"/>
    </row>
    <row r="108" spans="1:5" ht="14.4" x14ac:dyDescent="0.3">
      <c r="A108" s="4"/>
      <c r="B108" s="4"/>
      <c r="D108" s="4"/>
      <c r="E108" s="4"/>
    </row>
    <row r="109" spans="1:5" ht="14.4" x14ac:dyDescent="0.3">
      <c r="A109" s="4"/>
      <c r="B109" s="4"/>
      <c r="D109" s="4"/>
      <c r="E109" s="4"/>
    </row>
  </sheetData>
  <phoneticPr fontId="2" type="noConversion"/>
  <printOptions horizontalCentered="1"/>
  <pageMargins left="0.5" right="0.5" top="0.5" bottom="0.5" header="0.5" footer="0.5"/>
  <pageSetup fitToHeight="0" orientation="portrait" r:id="rId1"/>
  <headerFooter differentFirst="1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976A2-C84C-4AAB-BC25-86AECADA9160}">
  <sheetPr codeName="Sheet3"/>
  <dimension ref="A1:J15"/>
  <sheetViews>
    <sheetView workbookViewId="0">
      <selection activeCell="E5" sqref="E5"/>
    </sheetView>
  </sheetViews>
  <sheetFormatPr defaultColWidth="8.6640625" defaultRowHeight="14.4" x14ac:dyDescent="0.3"/>
  <cols>
    <col min="1" max="1" width="6.5546875" style="3" customWidth="1"/>
    <col min="2" max="2" width="8.6640625" style="3"/>
    <col min="3" max="3" width="11" style="3" customWidth="1"/>
    <col min="4" max="4" width="8.6640625" style="3"/>
    <col min="5" max="5" width="11.6640625" style="3" customWidth="1"/>
    <col min="6" max="16384" width="8.6640625" style="3"/>
  </cols>
  <sheetData>
    <row r="1" spans="1:10" s="5" customFormat="1" ht="13.8" x14ac:dyDescent="0.25">
      <c r="A1" s="1" t="s">
        <v>167</v>
      </c>
      <c r="B1" s="1" t="s">
        <v>168</v>
      </c>
      <c r="C1" s="1" t="s">
        <v>169</v>
      </c>
      <c r="D1" s="1" t="s">
        <v>170</v>
      </c>
      <c r="E1" s="1" t="s">
        <v>171</v>
      </c>
      <c r="F1" s="1" t="s">
        <v>172</v>
      </c>
      <c r="G1" s="1" t="s">
        <v>173</v>
      </c>
      <c r="H1" s="1" t="s">
        <v>174</v>
      </c>
      <c r="I1" s="1" t="s">
        <v>175</v>
      </c>
      <c r="J1" s="1" t="s">
        <v>176</v>
      </c>
    </row>
    <row r="2" spans="1:10" x14ac:dyDescent="0.3">
      <c r="A2" s="4">
        <v>1</v>
      </c>
      <c r="B2" s="4" t="s">
        <v>2</v>
      </c>
      <c r="C2" s="4" t="s">
        <v>177</v>
      </c>
      <c r="D2" s="4" t="s">
        <v>178</v>
      </c>
      <c r="E2" s="4" t="s">
        <v>179</v>
      </c>
      <c r="F2" s="4" t="s">
        <v>180</v>
      </c>
      <c r="G2" s="4">
        <v>2</v>
      </c>
      <c r="H2" s="4">
        <v>1</v>
      </c>
      <c r="I2" s="4" t="s">
        <v>181</v>
      </c>
      <c r="J2" s="4" t="s">
        <v>182</v>
      </c>
    </row>
    <row r="3" spans="1:10" x14ac:dyDescent="0.3">
      <c r="A3" s="4">
        <v>2</v>
      </c>
      <c r="B3" s="4" t="s">
        <v>10</v>
      </c>
      <c r="C3" s="4" t="s">
        <v>183</v>
      </c>
      <c r="D3" s="4" t="s">
        <v>184</v>
      </c>
      <c r="E3" s="4" t="s">
        <v>185</v>
      </c>
      <c r="F3" s="4" t="s">
        <v>186</v>
      </c>
      <c r="G3" s="4">
        <v>3</v>
      </c>
      <c r="H3" s="4">
        <v>2</v>
      </c>
      <c r="I3" s="4" t="s">
        <v>181</v>
      </c>
      <c r="J3" s="4" t="s">
        <v>187</v>
      </c>
    </row>
    <row r="4" spans="1:10" x14ac:dyDescent="0.3">
      <c r="A4" s="4">
        <v>3</v>
      </c>
      <c r="B4" s="4" t="s">
        <v>12</v>
      </c>
      <c r="C4" s="4" t="s">
        <v>188</v>
      </c>
      <c r="D4" s="4" t="s">
        <v>189</v>
      </c>
      <c r="E4" s="4" t="s">
        <v>179</v>
      </c>
      <c r="F4" s="4" t="s">
        <v>190</v>
      </c>
      <c r="G4" s="4">
        <v>4</v>
      </c>
      <c r="H4" s="4">
        <v>3</v>
      </c>
      <c r="I4" s="4" t="s">
        <v>191</v>
      </c>
      <c r="J4" s="4" t="s">
        <v>182</v>
      </c>
    </row>
    <row r="5" spans="1:10" x14ac:dyDescent="0.3">
      <c r="A5" s="4">
        <v>4</v>
      </c>
      <c r="B5" s="4" t="s">
        <v>14</v>
      </c>
      <c r="C5" s="4" t="s">
        <v>192</v>
      </c>
      <c r="D5" s="4" t="s">
        <v>178</v>
      </c>
      <c r="E5" s="4" t="s">
        <v>185</v>
      </c>
      <c r="F5" s="4" t="s">
        <v>193</v>
      </c>
      <c r="G5" s="4">
        <v>1</v>
      </c>
      <c r="H5" s="4">
        <v>4</v>
      </c>
      <c r="I5" s="4" t="s">
        <v>194</v>
      </c>
      <c r="J5" s="4" t="s">
        <v>195</v>
      </c>
    </row>
    <row r="6" spans="1:10" x14ac:dyDescent="0.3">
      <c r="A6" s="4">
        <v>5</v>
      </c>
      <c r="B6" s="4" t="s">
        <v>16</v>
      </c>
      <c r="C6" s="4" t="s">
        <v>177</v>
      </c>
      <c r="D6" s="4" t="s">
        <v>184</v>
      </c>
      <c r="E6" s="4" t="s">
        <v>179</v>
      </c>
      <c r="F6" s="4" t="s">
        <v>180</v>
      </c>
      <c r="G6" s="4">
        <v>2</v>
      </c>
      <c r="H6" s="4">
        <v>5</v>
      </c>
      <c r="I6" s="4" t="s">
        <v>196</v>
      </c>
      <c r="J6" s="4" t="s">
        <v>187</v>
      </c>
    </row>
    <row r="7" spans="1:10" x14ac:dyDescent="0.3">
      <c r="A7" s="4">
        <v>6</v>
      </c>
      <c r="B7" s="4" t="s">
        <v>18</v>
      </c>
      <c r="C7" s="4" t="s">
        <v>183</v>
      </c>
      <c r="D7" s="4" t="s">
        <v>189</v>
      </c>
      <c r="E7" s="4" t="s">
        <v>185</v>
      </c>
      <c r="F7" s="4" t="s">
        <v>186</v>
      </c>
      <c r="G7" s="4">
        <v>3</v>
      </c>
      <c r="H7" s="4">
        <v>6</v>
      </c>
      <c r="I7" s="4" t="s">
        <v>191</v>
      </c>
      <c r="J7" s="4" t="s">
        <v>182</v>
      </c>
    </row>
    <row r="8" spans="1:10" x14ac:dyDescent="0.3">
      <c r="A8" s="4">
        <v>7</v>
      </c>
      <c r="B8" s="4" t="s">
        <v>20</v>
      </c>
      <c r="C8" s="4" t="s">
        <v>188</v>
      </c>
      <c r="D8" s="4" t="s">
        <v>178</v>
      </c>
      <c r="E8" s="4" t="s">
        <v>179</v>
      </c>
      <c r="F8" s="4" t="s">
        <v>190</v>
      </c>
      <c r="G8" s="4">
        <v>4</v>
      </c>
      <c r="H8" s="4">
        <v>7</v>
      </c>
      <c r="I8" s="4" t="s">
        <v>191</v>
      </c>
      <c r="J8" s="4" t="s">
        <v>182</v>
      </c>
    </row>
    <row r="9" spans="1:10" x14ac:dyDescent="0.3">
      <c r="A9" s="4">
        <v>8</v>
      </c>
      <c r="B9" s="4" t="s">
        <v>22</v>
      </c>
      <c r="C9" s="4" t="s">
        <v>192</v>
      </c>
      <c r="D9" s="4" t="s">
        <v>184</v>
      </c>
      <c r="E9" s="4" t="s">
        <v>185</v>
      </c>
      <c r="F9" s="4" t="s">
        <v>193</v>
      </c>
      <c r="G9" s="4">
        <v>1</v>
      </c>
      <c r="H9" s="4">
        <v>8</v>
      </c>
      <c r="I9" s="4" t="s">
        <v>197</v>
      </c>
      <c r="J9" s="4" t="s">
        <v>195</v>
      </c>
    </row>
    <row r="10" spans="1:10" x14ac:dyDescent="0.3">
      <c r="A10" s="4">
        <v>9</v>
      </c>
      <c r="B10" s="4" t="s">
        <v>24</v>
      </c>
      <c r="C10" s="4" t="s">
        <v>177</v>
      </c>
      <c r="D10" s="4" t="s">
        <v>189</v>
      </c>
      <c r="E10" s="4" t="s">
        <v>179</v>
      </c>
      <c r="F10" s="4" t="s">
        <v>180</v>
      </c>
      <c r="G10" s="4">
        <v>2</v>
      </c>
      <c r="H10" s="4">
        <v>9</v>
      </c>
      <c r="I10" s="4" t="s">
        <v>198</v>
      </c>
      <c r="J10" s="4" t="s">
        <v>187</v>
      </c>
    </row>
    <row r="11" spans="1:10" x14ac:dyDescent="0.3">
      <c r="A11" s="4">
        <v>10</v>
      </c>
      <c r="B11" s="4" t="s">
        <v>26</v>
      </c>
      <c r="C11" s="4" t="s">
        <v>183</v>
      </c>
      <c r="D11" s="4" t="s">
        <v>178</v>
      </c>
      <c r="E11" s="4" t="s">
        <v>185</v>
      </c>
      <c r="F11" s="4" t="s">
        <v>186</v>
      </c>
      <c r="G11" s="4">
        <v>3</v>
      </c>
      <c r="H11" s="4">
        <v>10</v>
      </c>
      <c r="I11" s="4" t="s">
        <v>199</v>
      </c>
      <c r="J11" s="4" t="s">
        <v>200</v>
      </c>
    </row>
    <row r="12" spans="1:10" x14ac:dyDescent="0.3">
      <c r="A12" s="4">
        <v>11</v>
      </c>
      <c r="B12" s="4" t="s">
        <v>28</v>
      </c>
      <c r="C12" s="4" t="s">
        <v>188</v>
      </c>
      <c r="D12" s="4" t="s">
        <v>184</v>
      </c>
      <c r="E12" s="4" t="s">
        <v>179</v>
      </c>
      <c r="F12" s="4" t="s">
        <v>190</v>
      </c>
      <c r="G12" s="4">
        <v>4</v>
      </c>
      <c r="H12" s="4">
        <v>11</v>
      </c>
      <c r="I12" s="4" t="s">
        <v>191</v>
      </c>
      <c r="J12" s="4" t="s">
        <v>182</v>
      </c>
    </row>
    <row r="13" spans="1:10" x14ac:dyDescent="0.3">
      <c r="A13" s="4">
        <v>12</v>
      </c>
      <c r="B13" s="4" t="s">
        <v>30</v>
      </c>
      <c r="C13" s="4" t="s">
        <v>192</v>
      </c>
      <c r="D13" s="4" t="s">
        <v>189</v>
      </c>
      <c r="E13" s="4" t="s">
        <v>185</v>
      </c>
      <c r="F13" s="4" t="s">
        <v>193</v>
      </c>
      <c r="G13" s="4">
        <v>1</v>
      </c>
      <c r="H13" s="4">
        <v>12</v>
      </c>
      <c r="I13" s="4" t="s">
        <v>194</v>
      </c>
      <c r="J13" s="4" t="s">
        <v>195</v>
      </c>
    </row>
    <row r="14" spans="1:10" x14ac:dyDescent="0.3">
      <c r="E14" s="4"/>
      <c r="F14" s="4"/>
    </row>
    <row r="15" spans="1:10" x14ac:dyDescent="0.3">
      <c r="A15" s="6"/>
    </row>
  </sheetData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TM02780267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ChandrabalTarabal</vt:lpstr>
      <vt:lpstr>NakshatraDB!Print_Titles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Atish Jain</dc:creator>
  <cp:keywords/>
  <dc:description/>
  <cp:lastModifiedBy>Atish Jain</cp:lastModifiedBy>
  <cp:revision/>
  <dcterms:created xsi:type="dcterms:W3CDTF">2017-09-07T00:34:27Z</dcterms:created>
  <dcterms:modified xsi:type="dcterms:W3CDTF">2023-08-06T16:48:48Z</dcterms:modified>
  <cp:category/>
  <cp:contentStatus/>
</cp:coreProperties>
</file>